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omments1.xml" ContentType="application/vnd.openxmlformats-officedocument.spreadsheetml.comments+xml"/>
  <Override PartName="/xl/threadedComments/threadedComment1.xml" ContentType="application/vnd.ms-excel.threadedcomments+xml"/>
  <Override PartName="/xl/drawings/drawing2.xml" ContentType="application/vnd.openxmlformats-officedocument.drawing+xml"/>
  <Override PartName="/xl/ctrlProps/ctrlProp6.xml" ContentType="application/vnd.ms-excel.controlpropertie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showInkAnnotation="0" codeName="ThisWorkbook" autoCompressPictures="0"/>
  <mc:AlternateContent xmlns:mc="http://schemas.openxmlformats.org/markup-compatibility/2006">
    <mc:Choice Requires="x15">
      <x15ac:absPath xmlns:x15ac="http://schemas.microsoft.com/office/spreadsheetml/2010/11/ac" url="C:\Users\ashley.lindsay\Desktop\"/>
    </mc:Choice>
  </mc:AlternateContent>
  <xr:revisionPtr revIDLastSave="0" documentId="8_{8A1543E7-C701-4E70-B3AF-6456463B12C1}" xr6:coauthVersionLast="47" xr6:coauthVersionMax="47" xr10:uidLastSave="{00000000-0000-0000-0000-000000000000}"/>
  <workbookProtection workbookAlgorithmName="SHA-512" workbookHashValue="5tHaD/a42uTF3ZdOAfImY+rlzCvGU9eNhx3Aq1aJ+x9WAVDsZbAHVGzeKtFAjpbFxwtUbXbkHfFPGGyXFw1D7g==" workbookSaltValue="/M2L5AP7rSapJ82DqICOyw==" workbookSpinCount="100000" lockStructure="1"/>
  <bookViews>
    <workbookView xWindow="28680" yWindow="-120" windowWidth="29040" windowHeight="15840" tabRatio="796" xr2:uid="{00000000-000D-0000-FFFF-FFFF00000000}"/>
  </bookViews>
  <sheets>
    <sheet name="Order Form" sheetId="1" r:id="rId1"/>
    <sheet name="New Tip Sheets (0-12yrs)" sheetId="40" r:id="rId2"/>
    <sheet name="0 - 12 yrs" sheetId="21" r:id="rId3"/>
    <sheet name="TEEN 12 - 16 yrs" sheetId="25" r:id="rId4"/>
    <sheet name="STEPPING STONES" sheetId="26" r:id="rId5"/>
    <sheet name="Other Languages" sheetId="22" r:id="rId6"/>
    <sheet name="Sheet2" sheetId="28" state="hidden" r:id="rId7"/>
    <sheet name="Sheet1" sheetId="30" state="hidden" r:id="rId8"/>
    <sheet name="Sheet3" sheetId="31" state="hidden" r:id="rId9"/>
    <sheet name="Sheet4" sheetId="32" state="hidden" r:id="rId10"/>
    <sheet name="Sheet5" sheetId="33" state="hidden" r:id="rId11"/>
    <sheet name="Sheet6" sheetId="34" state="hidden" r:id="rId12"/>
    <sheet name="DIGITAL" sheetId="38" r:id="rId13"/>
    <sheet name="PECE" sheetId="39" r:id="rId14"/>
    <sheet name="Returns Policy" sheetId="27" r:id="rId15"/>
    <sheet name="Privacy Notice" sheetId="37" r:id="rId16"/>
  </sheets>
  <externalReferences>
    <externalReference r:id="rId17"/>
    <externalReference r:id="rId18"/>
  </externalReferences>
  <definedNames>
    <definedName name="_Hlk530660917" localSheetId="15">'Privacy Notice'!$A$11</definedName>
    <definedName name="_Hlk531005505" localSheetId="15">'Privacy Notice'!$A$50</definedName>
    <definedName name="NZ" localSheetId="15">'Privacy Notice'!$A$44</definedName>
    <definedName name="_xlnm.Print_Area" localSheetId="12">DIGITAL!$A$2:$P$35</definedName>
    <definedName name="_xlnm.Print_Area" localSheetId="13">PECE!$A$1:$N$32</definedName>
    <definedName name="_xlnm.Print_Area" localSheetId="15">'Privacy Notice'!$A$1:$A$76</definedName>
    <definedName name="Province">'[1]CA Custom Calculation'!$O$3:$O$15</definedName>
    <definedName name="TOTAL_excl_TPOL" comment="to calculate shipping cost, excluding TPOL">'[2]Shipping Cost &amp; VAT Calculation'!$S$11</definedName>
    <definedName name="Your_right_to_complain" localSheetId="15">'Privacy Notice'!$A$79</definedName>
  </definedNames>
  <calcPr calcId="191029"/>
  <customWorkbookViews>
    <customWorkbookView name="Michael Cooper - Personal View" guid="{CB774608-6531-E24C-9C0E-23F3084CA9B0}" mergeInterval="0" personalView="1" yWindow="54" windowWidth="1163" windowHeight="920" tabRatio="796"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65" i="40" l="1"/>
  <c r="H63" i="40"/>
  <c r="H59" i="40"/>
  <c r="H62" i="40"/>
  <c r="H61" i="40"/>
  <c r="H60" i="40"/>
  <c r="M10" i="38" l="1"/>
  <c r="P109" i="21"/>
  <c r="P93" i="21" l="1"/>
  <c r="M9" i="38" l="1"/>
  <c r="M7" i="38" l="1"/>
  <c r="H45" i="40"/>
  <c r="H46" i="40"/>
  <c r="H47" i="40"/>
  <c r="H48" i="40"/>
  <c r="H49" i="40"/>
  <c r="H50" i="40"/>
  <c r="H51" i="40"/>
  <c r="H52" i="40"/>
  <c r="H53" i="40"/>
  <c r="H54" i="40"/>
  <c r="H55" i="40"/>
  <c r="H56" i="40"/>
  <c r="H57" i="40"/>
  <c r="H44" i="40"/>
  <c r="H32" i="40"/>
  <c r="H33" i="40"/>
  <c r="H34" i="40"/>
  <c r="H35" i="40"/>
  <c r="H36" i="40"/>
  <c r="H37" i="40"/>
  <c r="H38" i="40"/>
  <c r="H39" i="40"/>
  <c r="H40" i="40"/>
  <c r="H41" i="40"/>
  <c r="H42" i="40"/>
  <c r="H31" i="40"/>
  <c r="H20" i="40"/>
  <c r="H21" i="40"/>
  <c r="H22" i="40"/>
  <c r="H23" i="40"/>
  <c r="H24" i="40"/>
  <c r="H25" i="40"/>
  <c r="H26" i="40"/>
  <c r="H27" i="40"/>
  <c r="H28" i="40"/>
  <c r="H29" i="40"/>
  <c r="H19" i="40"/>
  <c r="H15" i="40"/>
  <c r="H16" i="40"/>
  <c r="H17" i="40"/>
  <c r="H14" i="40"/>
  <c r="H7" i="40"/>
  <c r="H8" i="40"/>
  <c r="H9" i="40"/>
  <c r="H10" i="40"/>
  <c r="H11" i="40"/>
  <c r="H12" i="40"/>
  <c r="H6" i="40"/>
  <c r="P76" i="21" l="1"/>
  <c r="P75" i="21"/>
  <c r="G6" i="39"/>
  <c r="G7" i="39" s="1"/>
  <c r="M8" i="38"/>
  <c r="M6" i="38"/>
  <c r="G34" i="1" l="1"/>
  <c r="O10" i="22"/>
  <c r="O11" i="22"/>
  <c r="O12" i="22"/>
  <c r="O13" i="22"/>
  <c r="O14" i="22"/>
  <c r="O15" i="22"/>
  <c r="O16" i="22"/>
  <c r="O17" i="22"/>
  <c r="O18" i="22"/>
  <c r="O19" i="22"/>
  <c r="O20" i="22"/>
  <c r="O21" i="22"/>
  <c r="O22" i="22"/>
  <c r="O23" i="22"/>
  <c r="O24" i="22"/>
  <c r="O25" i="22"/>
  <c r="O26" i="22"/>
  <c r="O27" i="22"/>
  <c r="O28" i="22"/>
  <c r="O29" i="22"/>
  <c r="O30" i="22"/>
  <c r="O31" i="22"/>
  <c r="O32" i="22"/>
  <c r="O33" i="22"/>
  <c r="O34" i="22"/>
  <c r="O35" i="22"/>
  <c r="O39" i="22"/>
  <c r="H23" i="25"/>
  <c r="H22" i="25"/>
  <c r="H21" i="25"/>
  <c r="H8" i="25" l="1"/>
  <c r="H9" i="25"/>
  <c r="H10" i="25"/>
  <c r="H11" i="25"/>
  <c r="H12" i="25"/>
  <c r="H13" i="25"/>
  <c r="H14" i="25"/>
  <c r="H15" i="25"/>
  <c r="H16" i="25"/>
  <c r="H17" i="25"/>
  <c r="H18" i="25"/>
  <c r="H19" i="25"/>
  <c r="P65" i="21" l="1"/>
  <c r="O49" i="22" l="1"/>
  <c r="O50" i="22"/>
  <c r="O51" i="22"/>
  <c r="O52" i="22"/>
  <c r="O53" i="22"/>
  <c r="O54" i="22"/>
  <c r="O55" i="22"/>
  <c r="O56" i="22"/>
  <c r="O36" i="22" l="1"/>
  <c r="O38" i="22"/>
  <c r="O40" i="22"/>
  <c r="P91" i="21" l="1"/>
  <c r="O42" i="22" l="1"/>
  <c r="O43" i="22"/>
  <c r="O44" i="22"/>
  <c r="I9" i="26"/>
  <c r="I8" i="26"/>
  <c r="I7" i="26"/>
  <c r="H35" i="25"/>
  <c r="H36" i="25"/>
  <c r="H37" i="25"/>
  <c r="H38" i="25"/>
  <c r="H33" i="25"/>
  <c r="P53" i="21"/>
  <c r="P54" i="21"/>
  <c r="P55" i="21"/>
  <c r="P56" i="21"/>
  <c r="P57" i="21"/>
  <c r="P58" i="21"/>
  <c r="P59" i="21"/>
  <c r="P60" i="21"/>
  <c r="P61" i="21"/>
  <c r="P62" i="21"/>
  <c r="P63" i="21"/>
  <c r="P64" i="21"/>
  <c r="P42" i="21"/>
  <c r="P43" i="21"/>
  <c r="P44" i="21"/>
  <c r="P45" i="21"/>
  <c r="P46" i="21"/>
  <c r="P47" i="21"/>
  <c r="P48" i="21"/>
  <c r="P49" i="21"/>
  <c r="P50" i="21"/>
  <c r="P51" i="21"/>
  <c r="P24" i="21"/>
  <c r="P25" i="21"/>
  <c r="P26" i="21"/>
  <c r="P27" i="21"/>
  <c r="P28" i="21"/>
  <c r="P29" i="21"/>
  <c r="P30" i="21"/>
  <c r="P31" i="21"/>
  <c r="P32" i="21"/>
  <c r="P33" i="21"/>
  <c r="P19" i="21"/>
  <c r="P20" i="21"/>
  <c r="P21" i="21"/>
  <c r="P22" i="21"/>
  <c r="P15" i="21"/>
  <c r="P16" i="21"/>
  <c r="P17" i="21"/>
  <c r="P7" i="21"/>
  <c r="P8" i="21"/>
  <c r="P9" i="21"/>
  <c r="P10" i="21"/>
  <c r="P11" i="21"/>
  <c r="P12" i="21"/>
  <c r="P13" i="21"/>
  <c r="P107" i="21"/>
  <c r="P105" i="21"/>
  <c r="P101" i="21"/>
  <c r="P102" i="21"/>
  <c r="P103" i="21"/>
  <c r="P97" i="21"/>
  <c r="P98" i="21"/>
  <c r="P99" i="21"/>
  <c r="P95" i="21"/>
  <c r="P90" i="21"/>
  <c r="P78" i="21"/>
  <c r="P79" i="21"/>
  <c r="P80" i="21"/>
  <c r="P81" i="21"/>
  <c r="P71" i="21"/>
  <c r="P72" i="21"/>
  <c r="P73" i="21"/>
  <c r="P74" i="21"/>
  <c r="P69" i="21"/>
  <c r="H7" i="25"/>
  <c r="H24" i="25"/>
  <c r="H25" i="25"/>
  <c r="H26" i="25"/>
  <c r="H30" i="25"/>
  <c r="H31" i="25"/>
  <c r="H32" i="25"/>
  <c r="I13" i="26"/>
  <c r="I14" i="26"/>
  <c r="I15" i="26"/>
  <c r="I16" i="26"/>
  <c r="I17" i="26"/>
  <c r="I18" i="26"/>
  <c r="I19" i="26"/>
  <c r="I20" i="26"/>
  <c r="I21" i="26"/>
  <c r="I22" i="26"/>
  <c r="I23" i="26"/>
  <c r="I24" i="26"/>
  <c r="I28" i="26"/>
  <c r="I29" i="26"/>
  <c r="I30" i="26"/>
  <c r="O7" i="22"/>
  <c r="O8" i="22"/>
  <c r="O9" i="22"/>
  <c r="O48" i="22"/>
  <c r="P113" i="21"/>
  <c r="P114" i="21" s="1"/>
  <c r="P110" i="21" l="1"/>
  <c r="O45" i="22"/>
  <c r="P66" i="21"/>
  <c r="H27" i="25"/>
  <c r="I10" i="26"/>
  <c r="O57" i="22"/>
  <c r="O59" i="22" s="1"/>
  <c r="I31" i="26"/>
  <c r="I25" i="26"/>
  <c r="H39" i="25"/>
  <c r="H42" i="25" s="1"/>
  <c r="P117" i="21" l="1"/>
  <c r="G33" i="1"/>
  <c r="I33" i="26"/>
  <c r="G32" i="1" s="1"/>
  <c r="G31" i="1"/>
  <c r="G30" i="1"/>
  <c r="G35" i="1" l="1"/>
  <c r="G36" i="1" l="1"/>
  <c r="G38"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tc={83362995-AF56-46A0-8CF7-F8F8BD8B4CF2}</author>
  </authors>
  <commentList>
    <comment ref="C95" authorId="0" shapeId="0" xr:uid="{83362995-AF56-46A0-8CF7-F8F8BD8B4CF2}">
      <text>
        <t>[Threaded comment]
Your version of Excel allows you to read this threaded comment; however, any edits to it will get removed if the file is opened in a newer version of Excel. Learn more: https://go.microsoft.com/fwlink/?linkid=870924
Comment:
    Was FTPW103</t>
      </text>
    </comment>
  </commentList>
</comments>
</file>

<file path=xl/sharedStrings.xml><?xml version="1.0" encoding="utf-8"?>
<sst xmlns="http://schemas.openxmlformats.org/spreadsheetml/2006/main" count="892" uniqueCount="637">
  <si>
    <t>City</t>
  </si>
  <si>
    <t>State</t>
  </si>
  <si>
    <t>Telephone</t>
  </si>
  <si>
    <t>Date of Order</t>
  </si>
  <si>
    <t>Code</t>
  </si>
  <si>
    <t>Price</t>
  </si>
  <si>
    <t>PPT001</t>
  </si>
  <si>
    <t>PPT002</t>
  </si>
  <si>
    <t>PPT003</t>
  </si>
  <si>
    <t>PPT004</t>
  </si>
  <si>
    <t>PPT005</t>
  </si>
  <si>
    <t>PPT006</t>
  </si>
  <si>
    <t>PPT007</t>
  </si>
  <si>
    <t>PPT008</t>
  </si>
  <si>
    <t>PPT009</t>
  </si>
  <si>
    <t>PPT010</t>
  </si>
  <si>
    <t>PPT101</t>
  </si>
  <si>
    <t>PPT102</t>
  </si>
  <si>
    <t>PPT103</t>
  </si>
  <si>
    <t>PPT104</t>
  </si>
  <si>
    <t>PPT201</t>
  </si>
  <si>
    <t>PPT202</t>
  </si>
  <si>
    <t>PPT203</t>
  </si>
  <si>
    <t>PPT204</t>
  </si>
  <si>
    <t>PPT205</t>
  </si>
  <si>
    <t>PPT206</t>
  </si>
  <si>
    <t>PPT207</t>
  </si>
  <si>
    <t>PPT208</t>
  </si>
  <si>
    <t>PPT209</t>
  </si>
  <si>
    <t>PPT210</t>
  </si>
  <si>
    <t>PPT301</t>
  </si>
  <si>
    <t>PPT302</t>
  </si>
  <si>
    <t>PPT303</t>
  </si>
  <si>
    <t>PPT304</t>
  </si>
  <si>
    <t>PPT305</t>
  </si>
  <si>
    <t>PPT306</t>
  </si>
  <si>
    <t>PPT307</t>
  </si>
  <si>
    <t>PPT308</t>
  </si>
  <si>
    <t>PPT309</t>
  </si>
  <si>
    <t>PPT310</t>
  </si>
  <si>
    <t>PPT401</t>
  </si>
  <si>
    <t>PPT402</t>
  </si>
  <si>
    <t>PPT403</t>
  </si>
  <si>
    <t>PPT404</t>
  </si>
  <si>
    <t>PPT405</t>
  </si>
  <si>
    <t>PPT406</t>
  </si>
  <si>
    <t>PPT407</t>
  </si>
  <si>
    <t>PPT408</t>
  </si>
  <si>
    <t>PPT409</t>
  </si>
  <si>
    <t>PPT410</t>
  </si>
  <si>
    <t>PPT411</t>
  </si>
  <si>
    <t>PPT412</t>
  </si>
  <si>
    <t>PPT413</t>
  </si>
  <si>
    <t>SHWB</t>
  </si>
  <si>
    <t>PW103</t>
  </si>
  <si>
    <t>Standard Triple P</t>
  </si>
  <si>
    <t>FWB</t>
  </si>
  <si>
    <t>Enhanced Triple P</t>
  </si>
  <si>
    <t>EM1</t>
  </si>
  <si>
    <t>EM2</t>
  </si>
  <si>
    <t>EM3</t>
  </si>
  <si>
    <t>EM4</t>
  </si>
  <si>
    <t>Pathways Triple P</t>
  </si>
  <si>
    <t>PMOD 1</t>
  </si>
  <si>
    <t>PMOD 2</t>
  </si>
  <si>
    <t>PMOD 3</t>
  </si>
  <si>
    <t>SSBK1</t>
  </si>
  <si>
    <t>SSBK2</t>
  </si>
  <si>
    <t>SSBK3</t>
  </si>
  <si>
    <t>SSBK4</t>
  </si>
  <si>
    <t>SSBK5</t>
  </si>
  <si>
    <t>SSBK6</t>
  </si>
  <si>
    <t>SSBK7</t>
  </si>
  <si>
    <t>Stepping Stones: A Guide to Being Part of the Community</t>
  </si>
  <si>
    <t>Stepping Stones: A Guide to Mealtimes</t>
  </si>
  <si>
    <t>Stepping Stones: A Guide to Social Skills</t>
  </si>
  <si>
    <t>Stepping Stones: A Guide to Toileting</t>
  </si>
  <si>
    <t>SSFWB</t>
  </si>
  <si>
    <t>SSSHWB</t>
  </si>
  <si>
    <t>Stepping Stones Self Help Workbook</t>
  </si>
  <si>
    <t>Truancy (4pages)</t>
  </si>
  <si>
    <t>Rudeness and Disrespect</t>
  </si>
  <si>
    <t>Coping with Anxiety(4pages)</t>
  </si>
  <si>
    <t>Friends and Peer Relationships (4pages)</t>
  </si>
  <si>
    <t>TTS02</t>
  </si>
  <si>
    <t>TTS06</t>
  </si>
  <si>
    <t>TTS07</t>
  </si>
  <si>
    <t>TTS12</t>
  </si>
  <si>
    <t>TTS13</t>
  </si>
  <si>
    <t>TTS14</t>
  </si>
  <si>
    <t>TTS15</t>
  </si>
  <si>
    <t>Every Parent's Teen Self Help Workbook</t>
  </si>
  <si>
    <t>TSHWB</t>
  </si>
  <si>
    <t>TGW104</t>
  </si>
  <si>
    <t>Email</t>
  </si>
  <si>
    <t>Stepping Stones: A Guide to Fears and Anxiety</t>
  </si>
  <si>
    <t>SSPW103</t>
  </si>
  <si>
    <t>Group Stepping Stones Workbook</t>
  </si>
  <si>
    <t>Standard Stepping Stones Triple P Family Workbook</t>
  </si>
  <si>
    <t>Every Parent's Teen Triple P Family Workbook</t>
  </si>
  <si>
    <t>TFWB</t>
  </si>
  <si>
    <t>Lifestyle Group Triple P Workbook</t>
  </si>
  <si>
    <t>Billing/Invoice Address</t>
  </si>
  <si>
    <t xml:space="preserve">Number/Street </t>
  </si>
  <si>
    <t>Lifestyle Triple P</t>
  </si>
  <si>
    <t>Lifestyle Active Games Booklet</t>
  </si>
  <si>
    <t>LSABOOK</t>
  </si>
  <si>
    <t>Lifestyle Recipe Booklet</t>
  </si>
  <si>
    <t>LSRBOOK</t>
  </si>
  <si>
    <t>LSPW103</t>
  </si>
  <si>
    <t>Stepping Stone Booklet Series - Box Set of all 11 Titles</t>
  </si>
  <si>
    <t>SSBKKT</t>
  </si>
  <si>
    <t>SSBK8</t>
  </si>
  <si>
    <t>SSBK9</t>
  </si>
  <si>
    <t>SSBK10</t>
  </si>
  <si>
    <t>SSBK11</t>
  </si>
  <si>
    <t>Stepping Stones: A Guide to Early Learning Skills</t>
  </si>
  <si>
    <t>Stepping Stones: A Guide to Language and Communication</t>
  </si>
  <si>
    <t>Stepping Stones: A Guide to Self-Care Skills</t>
  </si>
  <si>
    <t>Stepping Stone: A Guide to Family Adaptation</t>
  </si>
  <si>
    <r>
      <t xml:space="preserve">Seminar Series </t>
    </r>
    <r>
      <rPr>
        <sz val="10"/>
        <color indexed="8"/>
        <rFont val="Arial"/>
        <family val="2"/>
      </rPr>
      <t>(pack of 10 of same tip sheet)</t>
    </r>
  </si>
  <si>
    <t xml:space="preserve">Being a parent (4pages)  </t>
  </si>
  <si>
    <t xml:space="preserve">Coping with Stress (4pages)  </t>
  </si>
  <si>
    <t xml:space="preserve">Feeling Depressed After the Birth of Your Baby (4 pages) </t>
  </si>
  <si>
    <t xml:space="preserve">Home Safety (4 pages)  </t>
  </si>
  <si>
    <t xml:space="preserve">Preparing Your Child for a New Baby (4 pages) </t>
  </si>
  <si>
    <t xml:space="preserve">Supporting Your Partner (4 pages)  </t>
  </si>
  <si>
    <t xml:space="preserve">Balancing Work and Family  </t>
  </si>
  <si>
    <t xml:space="preserve">The Power of Positive Parenting (4 pages)  </t>
  </si>
  <si>
    <t>Raising Confident, Competent Children (4 pages)</t>
  </si>
  <si>
    <t xml:space="preserve">Raising Resilient Children (4 pages)  </t>
  </si>
  <si>
    <r>
      <t xml:space="preserve">Crying (4 pages) </t>
    </r>
    <r>
      <rPr>
        <sz val="10"/>
        <color indexed="30"/>
        <rFont val="Arial"/>
        <family val="2"/>
      </rPr>
      <t xml:space="preserve"> </t>
    </r>
  </si>
  <si>
    <t xml:space="preserve">Promoting Development (4 pages)  </t>
  </si>
  <si>
    <t xml:space="preserve">Separation Anxiety  </t>
  </si>
  <si>
    <t xml:space="preserve">Sleep Patterns (4 pages)  </t>
  </si>
  <si>
    <t xml:space="preserve">Bedtime Problems (4 pages)  </t>
  </si>
  <si>
    <t xml:space="preserve">Disobedience I  </t>
  </si>
  <si>
    <r>
      <t xml:space="preserve">Hurting Others  </t>
    </r>
    <r>
      <rPr>
        <sz val="10"/>
        <color indexed="8"/>
        <rFont val="Arial"/>
        <family val="2"/>
      </rPr>
      <t xml:space="preserve"> </t>
    </r>
  </si>
  <si>
    <t xml:space="preserve">Independent Eating  </t>
  </si>
  <si>
    <t xml:space="preserve">Language </t>
  </si>
  <si>
    <t xml:space="preserve">Sharing  </t>
  </si>
  <si>
    <t xml:space="preserve">Tantrums  </t>
  </si>
  <si>
    <t xml:space="preserve">Toilet Training (4 pages)  </t>
  </si>
  <si>
    <t xml:space="preserve">Wandering  </t>
  </si>
  <si>
    <t xml:space="preserve">Disobedience II </t>
  </si>
  <si>
    <t xml:space="preserve">Fighting and Aggression  </t>
  </si>
  <si>
    <t xml:space="preserve">Going Shopping </t>
  </si>
  <si>
    <t xml:space="preserve">Having Visitors  </t>
  </si>
  <si>
    <t xml:space="preserve">Interrupting  </t>
  </si>
  <si>
    <t xml:space="preserve">Mealtime Problems  </t>
  </si>
  <si>
    <t xml:space="preserve">Nightmares and Night Terrors  </t>
  </si>
  <si>
    <t xml:space="preserve">Separation Problems  </t>
  </si>
  <si>
    <t xml:space="preserve">Tidying Up  </t>
  </si>
  <si>
    <t xml:space="preserve">Travelling in the Car  </t>
  </si>
  <si>
    <t xml:space="preserve">Every Parent's Teen Triple P Group Workbook </t>
  </si>
  <si>
    <t xml:space="preserve">Getting Teenagers Connected  </t>
  </si>
  <si>
    <t xml:space="preserve">Raising Competent Teenagers </t>
  </si>
  <si>
    <t xml:space="preserve">Raising Responsible Teenagers </t>
  </si>
  <si>
    <t xml:space="preserve">Pathways Module 3: Maintenance and Closure  </t>
  </si>
  <si>
    <t xml:space="preserve">Pathways Module 2: Coping with Anger  </t>
  </si>
  <si>
    <t xml:space="preserve">Pathways Module 1: Avoiding Parent Traps  </t>
  </si>
  <si>
    <t xml:space="preserve">Supplementary Workbook Module 3: Partner Support  </t>
  </si>
  <si>
    <r>
      <t xml:space="preserve">Supplementary Workbook Module 2: Coping Skills </t>
    </r>
    <r>
      <rPr>
        <b/>
        <sz val="10"/>
        <color indexed="30"/>
        <rFont val="Arial"/>
        <family val="2"/>
      </rPr>
      <t xml:space="preserve"> </t>
    </r>
  </si>
  <si>
    <t xml:space="preserve">Supplementary Workbook Module 1: Practice </t>
  </si>
  <si>
    <t xml:space="preserve">Every Parent's Family Workbook  </t>
  </si>
  <si>
    <t xml:space="preserve">Every Parent's Group Workbook  </t>
  </si>
  <si>
    <t xml:space="preserve">Chores </t>
  </si>
  <si>
    <t xml:space="preserve">Fears  </t>
  </si>
  <si>
    <t xml:space="preserve">Homework </t>
  </si>
  <si>
    <t xml:space="preserve">Lying  </t>
  </si>
  <si>
    <t xml:space="preserve">Self-Esteem (4 pages)  </t>
  </si>
  <si>
    <t xml:space="preserve">Stealing (4 pages)  </t>
  </si>
  <si>
    <t xml:space="preserve">Swearing </t>
  </si>
  <si>
    <t xml:space="preserve">Creativity </t>
  </si>
  <si>
    <t xml:space="preserve">Sport (4 pages) </t>
  </si>
  <si>
    <t>ADHD</t>
  </si>
  <si>
    <t xml:space="preserve">Supplementary Workbook Module 4: Maintenance and Closure  </t>
  </si>
  <si>
    <t>Zip</t>
  </si>
  <si>
    <t>TIPSHEETS</t>
  </si>
  <si>
    <t>BOOKS</t>
  </si>
  <si>
    <t xml:space="preserve">Behavior at School (4 pages) </t>
  </si>
  <si>
    <t>Stepping Stones: A Guide to Disruptive Behavior</t>
  </si>
  <si>
    <t xml:space="preserve">Primary Care Triple P </t>
  </si>
  <si>
    <t>PPBOOK</t>
  </si>
  <si>
    <t>Resource</t>
  </si>
  <si>
    <t>COST</t>
  </si>
  <si>
    <t>SUB-TOTAL</t>
  </si>
  <si>
    <r>
      <t xml:space="preserve">Bedwetting </t>
    </r>
    <r>
      <rPr>
        <b/>
        <sz val="10"/>
        <color indexed="25"/>
        <rFont val="Arial"/>
        <family val="2"/>
      </rPr>
      <t xml:space="preserve"> </t>
    </r>
  </si>
  <si>
    <r>
      <t xml:space="preserve">Being Bullied (4 pages)  </t>
    </r>
    <r>
      <rPr>
        <b/>
        <sz val="10"/>
        <color indexed="25"/>
        <rFont val="Arial"/>
        <family val="2"/>
      </rPr>
      <t xml:space="preserve"> </t>
    </r>
  </si>
  <si>
    <t>English (US)</t>
  </si>
  <si>
    <t>TIPSHEETS - Continued</t>
  </si>
  <si>
    <t>CODE</t>
  </si>
  <si>
    <t>PRICE</t>
  </si>
  <si>
    <t>AMOUNT</t>
  </si>
  <si>
    <t>RESOURCE</t>
  </si>
  <si>
    <t>Whining</t>
  </si>
  <si>
    <t>Dealing with Disobedience Booklet</t>
  </si>
  <si>
    <t>Managing Fighting and Aggression Booklet</t>
  </si>
  <si>
    <t>Developing Good Bedtime Routines Booklet</t>
  </si>
  <si>
    <t>Hassle-free Shopping with Children Booklet</t>
  </si>
  <si>
    <r>
      <rPr>
        <b/>
        <sz val="10"/>
        <color indexed="8"/>
        <rFont val="Arial"/>
        <family val="2"/>
      </rPr>
      <t>Discussion Group Series 1 Triple P</t>
    </r>
  </si>
  <si>
    <t>Group Triple P</t>
  </si>
  <si>
    <t>BOOKS - Continued</t>
  </si>
  <si>
    <t>Vietnamese</t>
  </si>
  <si>
    <t>PMOD1</t>
  </si>
  <si>
    <t>PMOD2</t>
  </si>
  <si>
    <t>PMOD3</t>
  </si>
  <si>
    <t>Family Transitions Triple P</t>
  </si>
  <si>
    <t>Family Transitions Workbook</t>
  </si>
  <si>
    <t>US</t>
  </si>
  <si>
    <t>CH</t>
  </si>
  <si>
    <t>FC</t>
  </si>
  <si>
    <t>J</t>
  </si>
  <si>
    <t>PO</t>
  </si>
  <si>
    <t>SW</t>
  </si>
  <si>
    <t xml:space="preserve">OTHER RESOURCES </t>
  </si>
  <si>
    <t xml:space="preserve">BOOKLET SERIES </t>
  </si>
  <si>
    <t xml:space="preserve">Teen Group Workbook  </t>
  </si>
  <si>
    <r>
      <t xml:space="preserve">Teen </t>
    </r>
    <r>
      <rPr>
        <sz val="10"/>
        <rFont val="Arial"/>
        <family val="2"/>
      </rPr>
      <t>(pack of 10 of the same tip sheet)</t>
    </r>
  </si>
  <si>
    <r>
      <t xml:space="preserve">Teen Seminar </t>
    </r>
    <r>
      <rPr>
        <sz val="10"/>
        <rFont val="Arial"/>
        <family val="2"/>
      </rPr>
      <t>(pack of 10 of the same tip sheet)</t>
    </r>
  </si>
  <si>
    <t>PAGE TOTAL</t>
  </si>
  <si>
    <t>Contact Name</t>
  </si>
  <si>
    <r>
      <t xml:space="preserve">Positive Parenting </t>
    </r>
    <r>
      <rPr>
        <sz val="10"/>
        <color indexed="10"/>
        <rFont val="Arial"/>
        <family val="2"/>
      </rPr>
      <t>(pack of 10 of the same tip sheet)</t>
    </r>
  </si>
  <si>
    <r>
      <rPr>
        <b/>
        <sz val="10"/>
        <color indexed="8"/>
        <rFont val="Arial"/>
        <family val="2"/>
      </rPr>
      <t>Infants</t>
    </r>
    <r>
      <rPr>
        <sz val="10"/>
        <color indexed="10"/>
        <rFont val="Arial"/>
        <family val="2"/>
      </rPr>
      <t xml:space="preserve"> (pack of 10 of same tip sheet)</t>
    </r>
  </si>
  <si>
    <r>
      <t>Toddlers</t>
    </r>
    <r>
      <rPr>
        <sz val="10"/>
        <color indexed="8"/>
        <rFont val="Arial"/>
        <family val="2"/>
      </rPr>
      <t xml:space="preserve"> </t>
    </r>
    <r>
      <rPr>
        <sz val="10"/>
        <color indexed="10"/>
        <rFont val="Arial"/>
        <family val="2"/>
      </rPr>
      <t>(pack of 10 of same tip sheet)</t>
    </r>
  </si>
  <si>
    <r>
      <rPr>
        <b/>
        <sz val="10"/>
        <color indexed="8"/>
        <rFont val="Arial"/>
        <family val="2"/>
      </rPr>
      <t>Preschoolers</t>
    </r>
    <r>
      <rPr>
        <sz val="10"/>
        <color indexed="8"/>
        <rFont val="Arial"/>
        <family val="2"/>
      </rPr>
      <t xml:space="preserve"> </t>
    </r>
    <r>
      <rPr>
        <sz val="10"/>
        <color indexed="10"/>
        <rFont val="Arial"/>
        <family val="2"/>
      </rPr>
      <t>(pack of 10 of same tip sheet)</t>
    </r>
  </si>
  <si>
    <r>
      <rPr>
        <b/>
        <sz val="10"/>
        <color indexed="8"/>
        <rFont val="Arial"/>
        <family val="2"/>
      </rPr>
      <t>Primary Schoolers</t>
    </r>
    <r>
      <rPr>
        <sz val="10"/>
        <color indexed="8"/>
        <rFont val="Arial"/>
        <family val="2"/>
      </rPr>
      <t xml:space="preserve"> </t>
    </r>
    <r>
      <rPr>
        <sz val="10"/>
        <color indexed="10"/>
        <rFont val="Arial"/>
        <family val="2"/>
      </rPr>
      <t>(pack of 10 of same tip sheet)</t>
    </r>
  </si>
  <si>
    <t>Resources 0-12 yrs</t>
  </si>
  <si>
    <t>Teen Resources</t>
  </si>
  <si>
    <t>Stepping Stones resources</t>
  </si>
  <si>
    <t>Limited Language Resources</t>
  </si>
  <si>
    <t>TAB 4</t>
  </si>
  <si>
    <t>TAB 5</t>
  </si>
  <si>
    <t>SUB–TOTAL</t>
  </si>
  <si>
    <t>ORDER SUMMARY</t>
  </si>
  <si>
    <t>TOTAL</t>
  </si>
  <si>
    <t>PAYMENT OPTIONS</t>
  </si>
  <si>
    <t>Name</t>
  </si>
  <si>
    <t>Date Trained</t>
  </si>
  <si>
    <t>Prices are expressed in US Dollars, 
and are subject to change without notification.</t>
  </si>
  <si>
    <t>MSA</t>
  </si>
  <si>
    <t>BER</t>
  </si>
  <si>
    <t>SCH</t>
  </si>
  <si>
    <t>GR</t>
  </si>
  <si>
    <t>M</t>
  </si>
  <si>
    <t>R</t>
  </si>
  <si>
    <t>TU</t>
  </si>
  <si>
    <t>V</t>
  </si>
  <si>
    <t>TOTAL (3 Pages)</t>
  </si>
  <si>
    <r>
      <t>Stepping Stones: A Guide to Positive Parenting</t>
    </r>
    <r>
      <rPr>
        <i/>
        <sz val="10"/>
        <color indexed="10"/>
        <rFont val="Arial"/>
        <family val="2"/>
      </rPr>
      <t xml:space="preserve">
We recommended purchasing this with any individual booklet in the series</t>
    </r>
  </si>
  <si>
    <t xml:space="preserve">Arabic </t>
  </si>
  <si>
    <t xml:space="preserve">Berber </t>
  </si>
  <si>
    <t>Chinese Simplified</t>
  </si>
  <si>
    <t xml:space="preserve">French Euro </t>
  </si>
  <si>
    <t>Greek</t>
  </si>
  <si>
    <t>Malay</t>
  </si>
  <si>
    <t>Romanian</t>
  </si>
  <si>
    <t>Turkish</t>
  </si>
  <si>
    <t>Chinese Traditional</t>
  </si>
  <si>
    <t>French Canadian</t>
  </si>
  <si>
    <t xml:space="preserve">Japanese </t>
  </si>
  <si>
    <t xml:space="preserve">Portuguese </t>
  </si>
  <si>
    <t xml:space="preserve">Swedish </t>
  </si>
  <si>
    <t>Please check box if this is for Quotation Purposes only</t>
  </si>
  <si>
    <t>DGBK1</t>
  </si>
  <si>
    <t>DGBK2</t>
  </si>
  <si>
    <t>DGBK3</t>
  </si>
  <si>
    <t>DGBK4</t>
  </si>
  <si>
    <t>Organization Name</t>
  </si>
  <si>
    <r>
      <rPr>
        <b/>
        <sz val="11"/>
        <color indexed="30"/>
        <rFont val="Arial"/>
        <family val="2"/>
      </rPr>
      <t>ORDER INQUIRIES:</t>
    </r>
    <r>
      <rPr>
        <b/>
        <sz val="11"/>
        <color indexed="8"/>
        <rFont val="Arial"/>
        <family val="2"/>
      </rPr>
      <t xml:space="preserve"> if you have an order inquiry please email:</t>
    </r>
    <r>
      <rPr>
        <b/>
        <sz val="11"/>
        <color indexed="30"/>
        <rFont val="Arial"/>
        <family val="2"/>
      </rPr>
      <t xml:space="preserve"> orders.us@triplep.net</t>
    </r>
  </si>
  <si>
    <t>English (UK)</t>
  </si>
  <si>
    <t>Every Parent's Self Help Workbook</t>
  </si>
  <si>
    <t>Japanese</t>
  </si>
  <si>
    <t xml:space="preserve">Positive Parenting Booklet - Companion booklet to tip sheet series </t>
  </si>
  <si>
    <t>Spanish Americas</t>
  </si>
  <si>
    <t>UR</t>
  </si>
  <si>
    <t>Urdu</t>
  </si>
  <si>
    <t xml:space="preserve"> </t>
  </si>
  <si>
    <t>Returns Policy</t>
  </si>
  <si>
    <t>We will refund you via Electronic Funds Transfer or Credit</t>
  </si>
  <si>
    <r>
      <t>·</t>
    </r>
    <r>
      <rPr>
        <sz val="7"/>
        <color indexed="8"/>
        <rFont val="Times New Roman"/>
        <family val="1"/>
      </rPr>
      <t>  </t>
    </r>
  </si>
  <si>
    <t>Media items (for example, DVD’s), must be unopened and still in their case</t>
  </si>
  <si>
    <t>The resources are your responsibility until they are returned to the warehouse so make sure they are packed up properly and can't get damaged on the way</t>
  </si>
  <si>
    <r>
      <t>·</t>
    </r>
    <r>
      <rPr>
        <sz val="7"/>
        <color indexed="8"/>
        <rFont val="Times New Roman"/>
        <family val="1"/>
      </rPr>
      <t xml:space="preserve">         </t>
    </r>
  </si>
  <si>
    <t>All resources will be inspected on return</t>
  </si>
  <si>
    <t>If resources are claimed to be damaged or defective the item must be returned for inspection and a full refund or Credit is available if proven to be damaged/defective goods</t>
  </si>
  <si>
    <t>Please note: A credit or refund will be issued only for the resources that meet the above criteria</t>
  </si>
  <si>
    <t xml:space="preserve">orders.us@triplep.net </t>
  </si>
  <si>
    <t>A Return Authorisation will be provided (by email) which is to accompany the resources being returned</t>
  </si>
  <si>
    <t xml:space="preserve">Customers wishing to return resources should notify </t>
  </si>
  <si>
    <t>·</t>
  </si>
  <si>
    <r>
      <t>·</t>
    </r>
    <r>
      <rPr>
        <sz val="7"/>
        <color indexed="8"/>
        <rFont val="Times New Roman"/>
        <family val="1"/>
      </rPr>
      <t>        </t>
    </r>
  </si>
  <si>
    <r>
      <t>·</t>
    </r>
    <r>
      <rPr>
        <sz val="7"/>
        <color indexed="8"/>
        <rFont val="Times New Roman"/>
        <family val="1"/>
      </rPr>
      <t> </t>
    </r>
  </si>
  <si>
    <t>You can return resources within 90 days of receiving your original order</t>
  </si>
  <si>
    <t>If you want the resource/s replaced, you will need to place a new order</t>
  </si>
  <si>
    <t>Resources must be unused and in original packaging</t>
  </si>
  <si>
    <t>Shipping and handling charges for returning items are borne by the buyer</t>
  </si>
  <si>
    <t>MKTBRO</t>
  </si>
  <si>
    <t xml:space="preserve"> Triple P General Brochures (sold in packs of 100)</t>
  </si>
  <si>
    <t>FE</t>
  </si>
  <si>
    <t>TBOOK</t>
  </si>
  <si>
    <t>Volume</t>
  </si>
  <si>
    <t>Cost</t>
  </si>
  <si>
    <t>Exclusive GST</t>
  </si>
  <si>
    <t>TAB 6</t>
  </si>
  <si>
    <t>Triple P Online</t>
  </si>
  <si>
    <t>TDGBK1</t>
  </si>
  <si>
    <t>TDGBK2</t>
  </si>
  <si>
    <t>PPT417</t>
  </si>
  <si>
    <t>PPT418</t>
  </si>
  <si>
    <t>PPT419</t>
  </si>
  <si>
    <t>Discussion Group Teen  Series 1 Triple P</t>
  </si>
  <si>
    <t>Getting Teenagers to Cooperate</t>
  </si>
  <si>
    <t>Coping with Teenagers' Emotions</t>
  </si>
  <si>
    <t>Reducing Family Conflict</t>
  </si>
  <si>
    <t>TDGBK3</t>
  </si>
  <si>
    <t>Building Teenagers' Survival Skills</t>
  </si>
  <si>
    <t>TDGBK4</t>
  </si>
  <si>
    <t>Helping Your Child Reach Their Potential </t>
  </si>
  <si>
    <t>Changing Problem Behavior into Positive Behavior  </t>
  </si>
  <si>
    <t>Positive Parenting for Children with a Disability  </t>
  </si>
  <si>
    <r>
      <t xml:space="preserve">Stepping Stones Seminar </t>
    </r>
    <r>
      <rPr>
        <sz val="10"/>
        <color indexed="10"/>
        <rFont val="Arial"/>
        <family val="2"/>
      </rPr>
      <t>(pack of 10 of same tip sheet)</t>
    </r>
  </si>
  <si>
    <t>TRIPLE P PROGRAM RESOURCES: 0 - 12 yrs</t>
  </si>
  <si>
    <t>TRIPLE P PROGRAM RESOURCES: 0 - 12 yrs (Continued)</t>
  </si>
  <si>
    <t>TRIPLE P PROGRAM RESOURCES: TEEN 12 - 16 yrs</t>
  </si>
  <si>
    <t>TRIPLE P PROGRAM RESOURCES: STEPPING STONES</t>
  </si>
  <si>
    <t>TRIPLE P PROGRAM RESOURCES: OTHER LANGUAGE RESOURCES</t>
  </si>
  <si>
    <t>Positive Parenting Booklet - Companion booklet to tip sheets</t>
  </si>
  <si>
    <t>US Spanish &amp; Americas</t>
  </si>
  <si>
    <t>UK</t>
  </si>
  <si>
    <t>SP/SPA</t>
  </si>
  <si>
    <t>French Univesal</t>
  </si>
  <si>
    <t>FR</t>
  </si>
  <si>
    <t>French Universal</t>
  </si>
  <si>
    <t>English</t>
  </si>
  <si>
    <t>German</t>
  </si>
  <si>
    <t>Indonesian</t>
  </si>
  <si>
    <t>IN</t>
  </si>
  <si>
    <t>French</t>
  </si>
  <si>
    <t>Spanish</t>
  </si>
  <si>
    <r>
      <t xml:space="preserve">Primary Schoolers </t>
    </r>
    <r>
      <rPr>
        <sz val="10"/>
        <rFont val="Arial"/>
        <family val="2"/>
      </rPr>
      <t>(pack of 10 of same tip sheet)</t>
    </r>
  </si>
  <si>
    <r>
      <t xml:space="preserve">Teen </t>
    </r>
    <r>
      <rPr>
        <sz val="10"/>
        <rFont val="Arial"/>
        <family val="2"/>
      </rPr>
      <t>(pack of 10 of same tip sheet)</t>
    </r>
  </si>
  <si>
    <t>TRIPLE P DIGITAL ONLINE RESOURCES: ALL LANGUAGES</t>
  </si>
  <si>
    <t>Dutch / Flemish</t>
  </si>
  <si>
    <r>
      <rPr>
        <b/>
        <sz val="16"/>
        <rFont val="Arial"/>
        <family val="2"/>
      </rPr>
      <t xml:space="preserve">
PRICE</t>
    </r>
    <r>
      <rPr>
        <b/>
        <sz val="14"/>
        <rFont val="Arial"/>
        <family val="2"/>
      </rPr>
      <t xml:space="preserve"> 
</t>
    </r>
    <r>
      <rPr>
        <b/>
        <sz val="10"/>
        <rFont val="Arial"/>
        <family val="2"/>
      </rPr>
      <t>(per unit)</t>
    </r>
  </si>
  <si>
    <t xml:space="preserve">DIGITAL ONLINE RESOURCES </t>
  </si>
  <si>
    <t>NLFL</t>
  </si>
  <si>
    <t xml:space="preserve">G </t>
  </si>
  <si>
    <t xml:space="preserve">FR </t>
  </si>
  <si>
    <t xml:space="preserve">SPA </t>
  </si>
  <si>
    <t>TPOL</t>
  </si>
  <si>
    <t>Teen Triple P Online</t>
  </si>
  <si>
    <t>TTPOL</t>
  </si>
  <si>
    <t>Positive Early Childhood Education (PECE) Program</t>
  </si>
  <si>
    <t>PECEOLE</t>
  </si>
  <si>
    <r>
      <t xml:space="preserve">For </t>
    </r>
    <r>
      <rPr>
        <b/>
        <u/>
        <sz val="12"/>
        <rFont val="Arial"/>
        <family val="2"/>
      </rPr>
      <t>single code purchases</t>
    </r>
    <r>
      <rPr>
        <b/>
        <sz val="12"/>
        <rFont val="Arial"/>
        <family val="2"/>
      </rPr>
      <t>, a PECE access code will be emailed directly to the educator. Please provide:</t>
    </r>
  </si>
  <si>
    <t>Educator’s first name:</t>
  </si>
  <si>
    <t>Educator’s last name:</t>
  </si>
  <si>
    <t>Educator’s email:</t>
  </si>
  <si>
    <r>
      <t xml:space="preserve">For </t>
    </r>
    <r>
      <rPr>
        <b/>
        <u/>
        <sz val="12"/>
        <rFont val="Arial"/>
        <family val="2"/>
      </rPr>
      <t>multiple code purchases</t>
    </r>
    <r>
      <rPr>
        <b/>
        <sz val="12"/>
        <rFont val="Arial"/>
        <family val="2"/>
      </rPr>
      <t>, PECE access codes will be distributed by a primary manager. Please provide:</t>
    </r>
  </si>
  <si>
    <r>
      <rPr>
        <b/>
        <sz val="12"/>
        <rFont val="Arial"/>
        <family val="2"/>
      </rPr>
      <t>Organisation name</t>
    </r>
    <r>
      <rPr>
        <sz val="12"/>
        <rFont val="Arial"/>
        <family val="2"/>
      </rPr>
      <t xml:space="preserve"> (as it should appear in the PECE Code Management System (CMS)):</t>
    </r>
  </si>
  <si>
    <t>Primary Manager’s first name:</t>
  </si>
  <si>
    <t>Primary Manager’s last name:</t>
  </si>
  <si>
    <t>Primary Manager’s email:</t>
  </si>
  <si>
    <r>
      <t xml:space="preserve">If purchasing </t>
    </r>
    <r>
      <rPr>
        <b/>
        <sz val="12"/>
        <rFont val="Arial"/>
        <family val="2"/>
      </rPr>
      <t>2-9 codes</t>
    </r>
    <r>
      <rPr>
        <sz val="12"/>
        <rFont val="Arial"/>
        <family val="2"/>
      </rPr>
      <t>, the primary manager will be emailed the codes to distribute to educators with an email template.</t>
    </r>
  </si>
  <si>
    <r>
      <t xml:space="preserve">If purchasing </t>
    </r>
    <r>
      <rPr>
        <b/>
        <sz val="12"/>
        <rFont val="Arial"/>
        <family val="2"/>
      </rPr>
      <t>10 or more codes</t>
    </r>
    <r>
      <rPr>
        <sz val="12"/>
        <rFont val="Arial"/>
        <family val="2"/>
      </rPr>
      <t>, the primary manager will receive access to the PECE CMS, which provides:</t>
    </r>
  </si>
  <si>
    <t xml:space="preserve"> -  Streamlined delivery of PECE access codes for educators.</t>
  </si>
  <si>
    <t xml:space="preserve"> -  Monitoring availability of PECE access codes.</t>
  </si>
  <si>
    <t xml:space="preserve"> -  Measuring (individual) educator progress.</t>
  </si>
  <si>
    <t xml:space="preserve"> -  Reporting of total PECE access codes registered, number of educators registered by month, total number of educators, </t>
  </si>
  <si>
    <t xml:space="preserve">     accounts expiring within next 30 days, educators’ current progress, % of educators completed each module.</t>
  </si>
  <si>
    <r>
      <t>Note:</t>
    </r>
    <r>
      <rPr>
        <sz val="12"/>
        <rFont val="Arial"/>
        <family val="2"/>
      </rPr>
      <t xml:space="preserve"> If you have an existing PECE CMS, the PECE access codes will be uploaded to it.</t>
    </r>
  </si>
  <si>
    <t>PO Ref</t>
  </si>
  <si>
    <t xml:space="preserve">Check </t>
  </si>
  <si>
    <t>Credit card</t>
  </si>
  <si>
    <t>C</t>
  </si>
  <si>
    <r>
      <t>Triple P – Positive Parenting Program</t>
    </r>
    <r>
      <rPr>
        <vertAlign val="superscript"/>
        <sz val="20"/>
        <color indexed="30"/>
        <rFont val="Arial"/>
        <family val="2"/>
      </rPr>
      <t>®</t>
    </r>
  </si>
  <si>
    <t xml:space="preserve">Privacy Notice - Order Forms for Triple P Resources </t>
  </si>
  <si>
    <t>Effective as of 1 July 2019</t>
  </si>
  <si>
    <t>The Triple P Group (“TPG”) is committed to protecting and respecting your privacy. Practitioners and organisations who are trained in Triple P, may order program resources. To order these resources, we ask you to complete a Triple P Resources Order Form (excel spreadsheet) that collects a limited amount of your personal data. This Privacy Notice explains who we are, why we collect this personal information from you, how we will use your data, the conditions under which we may disclose it to others and how we keep it secure.</t>
  </si>
  <si>
    <t>Who We Are</t>
  </si>
  <si>
    <t>TPG is a group of companies that are responsible for disseminating the Triple P-Positive Parenting Program® (“Triple P”) throughout the world. Triple P is a parenting and family support strategy developed by Professor Matthew Sanders and colleagues at The University of Queensland in Brisbane, Australia. Triple P aims to prevent severe behavioural, emotional and developmental problems in children by enhancing the knowledge, skills and confidence of parents, and is designed for use by a variety of health, education and social care professionals.</t>
  </si>
  <si>
    <t>TPG is an international group of companies based in Australia, New Zealand, Canada, the United States, Chile, Hong Kong, the United Kingdom and Germany. TPG comprises Triple P International Pty Ltd (“TPI”) and its related bodies corporate. TPI is an Australian company. Its postal address is PO Box 1300, Milton, QLD, Australia, 4064.  TPI is the data controller with respect to the information collected through the Triple P Resources Order Forms. That means TPI makes the decisions about how and why your personal data is processed. TPI is committed to upholding your rights and protecting the personal information of all its customers and supporters.</t>
  </si>
  <si>
    <t>If you have any questions about our use of your personal data, please contact our Data Protection Officer by email at dpo@triplep.net or by post at the above address. Where possible, please correspond with the Data Protection Officer by email.</t>
  </si>
  <si>
    <t>What Personal Data We Collect &amp; Why</t>
  </si>
  <si>
    <t xml:space="preserve">When you complete the Resources Order Form, we collect the following personal data:  </t>
  </si>
  <si>
    <r>
      <t>1.</t>
    </r>
    <r>
      <rPr>
        <b/>
        <sz val="7"/>
        <color indexed="30"/>
        <rFont val="Times New Roman"/>
        <family val="1"/>
      </rPr>
      <t xml:space="preserve">     </t>
    </r>
    <r>
      <rPr>
        <sz val="10"/>
        <color indexed="8"/>
        <rFont val="Arial"/>
        <family val="2"/>
      </rPr>
      <t>Your name;</t>
    </r>
  </si>
  <si>
    <r>
      <t>2.</t>
    </r>
    <r>
      <rPr>
        <b/>
        <sz val="7"/>
        <color indexed="30"/>
        <rFont val="Times New Roman"/>
        <family val="1"/>
      </rPr>
      <t xml:space="preserve">     </t>
    </r>
    <r>
      <rPr>
        <sz val="10"/>
        <color indexed="8"/>
        <rFont val="Arial"/>
        <family val="2"/>
      </rPr>
      <t>The name of the organisation you work for;</t>
    </r>
  </si>
  <si>
    <r>
      <t>3.</t>
    </r>
    <r>
      <rPr>
        <b/>
        <sz val="7"/>
        <color indexed="30"/>
        <rFont val="Times New Roman"/>
        <family val="1"/>
      </rPr>
      <t xml:space="preserve">     </t>
    </r>
    <r>
      <rPr>
        <sz val="10"/>
        <color indexed="8"/>
        <rFont val="Arial"/>
        <family val="2"/>
      </rPr>
      <t>Your telephone number (for billing/invoicing and for mailing purposes);</t>
    </r>
  </si>
  <si>
    <r>
      <t>4.</t>
    </r>
    <r>
      <rPr>
        <b/>
        <sz val="7"/>
        <color indexed="30"/>
        <rFont val="Times New Roman"/>
        <family val="1"/>
      </rPr>
      <t xml:space="preserve">     </t>
    </r>
    <r>
      <rPr>
        <sz val="10"/>
        <color indexed="8"/>
        <rFont val="Arial"/>
        <family val="2"/>
      </rPr>
      <t>Your fax number (for billing/invoicing and for mailing purposes);</t>
    </r>
  </si>
  <si>
    <r>
      <t>5.</t>
    </r>
    <r>
      <rPr>
        <b/>
        <sz val="7"/>
        <color indexed="30"/>
        <rFont val="Times New Roman"/>
        <family val="1"/>
      </rPr>
      <t xml:space="preserve">     </t>
    </r>
    <r>
      <rPr>
        <sz val="10"/>
        <color indexed="8"/>
        <rFont val="Arial"/>
        <family val="2"/>
      </rPr>
      <t>Your email address (for billing/invoicing and for mailing purposes);</t>
    </r>
  </si>
  <si>
    <r>
      <t>6.</t>
    </r>
    <r>
      <rPr>
        <b/>
        <sz val="7"/>
        <color indexed="30"/>
        <rFont val="Times New Roman"/>
        <family val="1"/>
      </rPr>
      <t xml:space="preserve">     </t>
    </r>
    <r>
      <rPr>
        <sz val="10"/>
        <color indexed="8"/>
        <rFont val="Arial"/>
        <family val="2"/>
      </rPr>
      <t>Your address (for billing/invoicing and for mailing purposes);</t>
    </r>
  </si>
  <si>
    <r>
      <t>7.</t>
    </r>
    <r>
      <rPr>
        <b/>
        <sz val="7"/>
        <color indexed="30"/>
        <rFont val="Times New Roman"/>
        <family val="1"/>
      </rPr>
      <t xml:space="preserve">     </t>
    </r>
    <r>
      <rPr>
        <sz val="10"/>
        <color indexed="8"/>
        <rFont val="Arial"/>
        <family val="2"/>
      </rPr>
      <t>The details of your order;</t>
    </r>
  </si>
  <si>
    <r>
      <t>8.</t>
    </r>
    <r>
      <rPr>
        <b/>
        <sz val="7"/>
        <color indexed="30"/>
        <rFont val="Times New Roman"/>
        <family val="1"/>
      </rPr>
      <t xml:space="preserve">     </t>
    </r>
    <r>
      <rPr>
        <sz val="10"/>
        <color indexed="8"/>
        <rFont val="Arial"/>
        <family val="2"/>
      </rPr>
      <t>Whether you wish to pay by PayPal or electronic funds transfer; and</t>
    </r>
  </si>
  <si>
    <r>
      <t>9.</t>
    </r>
    <r>
      <rPr>
        <b/>
        <sz val="7"/>
        <color indexed="30"/>
        <rFont val="Times New Roman"/>
        <family val="1"/>
      </rPr>
      <t xml:space="preserve">     </t>
    </r>
    <r>
      <rPr>
        <sz val="10"/>
        <color indexed="8"/>
        <rFont val="Arial"/>
        <family val="2"/>
      </rPr>
      <t>If you are completing the order form on behalf of another practitioner who is trained in Triple P;</t>
    </r>
  </si>
  <si>
    <r>
      <t>•</t>
    </r>
    <r>
      <rPr>
        <sz val="7"/>
        <color indexed="30"/>
        <rFont val="Times New Roman"/>
        <family val="1"/>
      </rPr>
      <t xml:space="preserve">     </t>
    </r>
    <r>
      <rPr>
        <sz val="10"/>
        <color indexed="8"/>
        <rFont val="Arial"/>
        <family val="2"/>
      </rPr>
      <t>That person’s name;</t>
    </r>
  </si>
  <si>
    <r>
      <t>•</t>
    </r>
    <r>
      <rPr>
        <sz val="7"/>
        <color indexed="30"/>
        <rFont val="Times New Roman"/>
        <family val="1"/>
      </rPr>
      <t xml:space="preserve">     </t>
    </r>
    <r>
      <rPr>
        <sz val="10"/>
        <color indexed="8"/>
        <rFont val="Arial"/>
        <family val="2"/>
      </rPr>
      <t>The Triple P training that person has undertaken; and</t>
    </r>
  </si>
  <si>
    <r>
      <t>•</t>
    </r>
    <r>
      <rPr>
        <sz val="7"/>
        <color indexed="30"/>
        <rFont val="Times New Roman"/>
        <family val="1"/>
      </rPr>
      <t xml:space="preserve">     </t>
    </r>
    <r>
      <rPr>
        <sz val="10"/>
        <color indexed="8"/>
        <rFont val="Arial"/>
        <family val="2"/>
      </rPr>
      <t>The date they were trained.</t>
    </r>
  </si>
  <si>
    <t xml:space="preserve">When you order digital online resources regarding the PECE program though the Order Form, we also collect the following personal data:  </t>
  </si>
  <si>
    <r>
      <t>1.</t>
    </r>
    <r>
      <rPr>
        <b/>
        <sz val="7"/>
        <color indexed="30"/>
        <rFont val="Times New Roman"/>
        <family val="1"/>
      </rPr>
      <t xml:space="preserve">     </t>
    </r>
    <r>
      <rPr>
        <sz val="10"/>
        <color indexed="8"/>
        <rFont val="Arial"/>
        <family val="2"/>
      </rPr>
      <t>Where one code is purchased:</t>
    </r>
  </si>
  <si>
    <r>
      <t>•</t>
    </r>
    <r>
      <rPr>
        <sz val="7"/>
        <color indexed="30"/>
        <rFont val="Times New Roman"/>
        <family val="1"/>
      </rPr>
      <t xml:space="preserve">     </t>
    </r>
    <r>
      <rPr>
        <sz val="10"/>
        <color indexed="8"/>
        <rFont val="Arial"/>
        <family val="2"/>
      </rPr>
      <t>The educator’s first and last name; and</t>
    </r>
  </si>
  <si>
    <r>
      <t>•</t>
    </r>
    <r>
      <rPr>
        <sz val="7"/>
        <color indexed="30"/>
        <rFont val="Times New Roman"/>
        <family val="1"/>
      </rPr>
      <t xml:space="preserve">     </t>
    </r>
    <r>
      <rPr>
        <sz val="10"/>
        <color indexed="8"/>
        <rFont val="Arial"/>
        <family val="2"/>
      </rPr>
      <t>The educator’s email address.</t>
    </r>
  </si>
  <si>
    <r>
      <t>2.</t>
    </r>
    <r>
      <rPr>
        <b/>
        <sz val="7"/>
        <color indexed="30"/>
        <rFont val="Times New Roman"/>
        <family val="1"/>
      </rPr>
      <t xml:space="preserve">     </t>
    </r>
    <r>
      <rPr>
        <sz val="10"/>
        <color indexed="8"/>
        <rFont val="Arial"/>
        <family val="2"/>
      </rPr>
      <t>Where multiple codes are purchased:</t>
    </r>
  </si>
  <si>
    <r>
      <t>•</t>
    </r>
    <r>
      <rPr>
        <sz val="7"/>
        <color indexed="30"/>
        <rFont val="Times New Roman"/>
        <family val="1"/>
      </rPr>
      <t xml:space="preserve">     </t>
    </r>
    <r>
      <rPr>
        <sz val="10"/>
        <color indexed="8"/>
        <rFont val="Arial"/>
        <family val="2"/>
      </rPr>
      <t xml:space="preserve">The Primary Manager’s first and last name; and </t>
    </r>
  </si>
  <si>
    <r>
      <t>•</t>
    </r>
    <r>
      <rPr>
        <sz val="7"/>
        <color indexed="30"/>
        <rFont val="Times New Roman"/>
        <family val="1"/>
      </rPr>
      <t xml:space="preserve">     </t>
    </r>
    <r>
      <rPr>
        <sz val="10"/>
        <color indexed="8"/>
        <rFont val="Arial"/>
        <family val="2"/>
      </rPr>
      <t xml:space="preserve">The Primary Manager’s email address. </t>
    </r>
  </si>
  <si>
    <t>If you complete the Order Form on behalf of another practitioner, or if you provide another person’s personal data when ordering digital online resources regarding the PECE Program, you must ensure that you have that person’s permission to give us their personal data and that you have directed them to this Privacy Notice, before giving us their information.</t>
  </si>
  <si>
    <t>The personal data that we collect through the Resources Order Forms, is used for administrative purposes:</t>
  </si>
  <si>
    <r>
      <t>•</t>
    </r>
    <r>
      <rPr>
        <sz val="7"/>
        <color indexed="30"/>
        <rFont val="Times New Roman"/>
        <family val="1"/>
      </rPr>
      <t xml:space="preserve">     </t>
    </r>
    <r>
      <rPr>
        <sz val="10"/>
        <color indexed="8"/>
        <rFont val="Arial"/>
        <family val="2"/>
      </rPr>
      <t xml:space="preserve">To confirm you are entitled to order Triple P resources (only professionals and </t>
    </r>
    <r>
      <rPr>
        <sz val="10"/>
        <color indexed="8"/>
        <rFont val="Arial"/>
        <family val="2"/>
      </rPr>
      <t>organisations</t>
    </r>
    <r>
      <rPr>
        <sz val="10"/>
        <color indexed="8"/>
        <rFont val="Arial"/>
        <family val="2"/>
      </rPr>
      <t xml:space="preserve"> who are trained in Triple P may order program resources);</t>
    </r>
  </si>
  <si>
    <r>
      <t>•</t>
    </r>
    <r>
      <rPr>
        <sz val="7"/>
        <color indexed="30"/>
        <rFont val="Times New Roman"/>
        <family val="1"/>
      </rPr>
      <t xml:space="preserve">     </t>
    </r>
    <r>
      <rPr>
        <sz val="10"/>
        <color indexed="8"/>
        <rFont val="Arial"/>
        <family val="2"/>
      </rPr>
      <t>To send you an invoice and effect payment;</t>
    </r>
  </si>
  <si>
    <r>
      <t>•</t>
    </r>
    <r>
      <rPr>
        <sz val="7"/>
        <color indexed="30"/>
        <rFont val="Times New Roman"/>
        <family val="1"/>
      </rPr>
      <t xml:space="preserve">     </t>
    </r>
    <r>
      <rPr>
        <sz val="10"/>
        <color indexed="8"/>
        <rFont val="Arial"/>
        <family val="2"/>
      </rPr>
      <t>To create a customer record for your order, compile the order and send you the resources; and</t>
    </r>
  </si>
  <si>
    <r>
      <t>•</t>
    </r>
    <r>
      <rPr>
        <sz val="7"/>
        <color indexed="30"/>
        <rFont val="Times New Roman"/>
        <family val="1"/>
      </rPr>
      <t xml:space="preserve">     </t>
    </r>
    <r>
      <rPr>
        <sz val="10"/>
        <color indexed="8"/>
        <rFont val="Arial"/>
        <family val="2"/>
      </rPr>
      <t xml:space="preserve">To liaise with you and assist with any queries you may have, with respect to your order.  </t>
    </r>
  </si>
  <si>
    <t>The lawful basis for our processing the data in this way is the performance of a contract, in providing you with the purchased resources.</t>
  </si>
  <si>
    <t>The personal data that we collect when you order digital online resources regarding the PECE program, is used to facilitate access to the online digital resources. The lawful basis for our processing the data in this way is the performance of a contract, in providing the nominated person with access to the online digital resource(s).</t>
  </si>
  <si>
    <r>
      <t>If you are a trained practitioner or if you are a key contact person who we liaise with at your organisation with respect to the delivery of Triple P, it is likely that we already have some of this information (such as your name and contact information). Where that is the case, we need to collect this information again via the Order Form, in order to process your order for Triple P resources.</t>
    </r>
    <r>
      <rPr>
        <sz val="10"/>
        <color indexed="10"/>
        <rFont val="Arial"/>
        <family val="2"/>
      </rPr>
      <t xml:space="preserve"> </t>
    </r>
  </si>
  <si>
    <t>You can pay for your order by electronic funds transfer or by credit (or debit) card. TPI collects your billing information but does not collect your payment information. If you chose to pay by credit (or debit) card, the payment will be made via PayPal. PayPal is a third-party payment processor who specialises in the secure online capture and processing of payment card transactions. They are the data controller with respect to your credit (or debit) card information. TPI will not receive your card information. You should consult PayPal’s Privacy Policy and their Privacy Notice for information on how they will process and protect your personal data.</t>
  </si>
  <si>
    <t xml:space="preserve">How We Store and Secure Your Information </t>
  </si>
  <si>
    <t xml:space="preserve">Once we receive your information, we make our best effort to ensure its security on our systems.  We are committed to providing secure storage for your personal information and will take all reasonable steps to protect it from loss, misuse or alteration.  </t>
  </si>
  <si>
    <t>If you are a trained practitioner or if you are a key contact person who we liaise with at your organisation, we will already have some personal data relating to you, which we store in a private database that houses our internal customer relationship management (“CRM”) system. The database is stored in a private third-party data warehouse located in the USA. The third-party has extensive data security mechanisms in place including the encryption of data in transit and in back-up. There is an Adequacy Decision with respect to the USA. This means that the EU Commission has recognised that the USA has comparable data protection regulations in place.</t>
  </si>
  <si>
    <t xml:space="preserve">Information about your order will be added to our CRM system, and your name and contact information may be included in the recorded delivery instructions. If you are a trained practitioner, the sales transaction and delivery instructions for your order, will be added to your record within our system. If you are a key contact person for Triple P at your organisation, the sales transaction and delivery instructions will be added to your organisation’s record on our CRM system. If you are both, the sales transaction and delivery instructions may be added to either or both of these records within our CRM system. </t>
  </si>
  <si>
    <t xml:space="preserve">If you are neither and are a new contact at your organisation or are ordering the materials on behalf of a trained practitioner, the sales transaction and delivery instructions will be added to their record within our CRM system. You will not be added to the system as an individual, and will not be contacted other than to facilitate the delivery of the resources you have ordered.  </t>
  </si>
  <si>
    <t>Disclosure of Your Information</t>
  </si>
  <si>
    <t xml:space="preserve">Your information will always remain confidential. We will not sell, rent or license your information. However, there are very limited circumstances where we will share your personal information within and outside of TPG. </t>
  </si>
  <si>
    <t>Within TPG</t>
  </si>
  <si>
    <r>
      <t xml:space="preserve">All TPG employees have received training on data protection, including on Europe’s new laws. Our employees are not permitted to access your personal information unless it is necessary for the performance of their job. A limited number of employees based in our Australian, American, German and Hong Kong offices may require access to your data, to process your order. </t>
    </r>
    <r>
      <rPr>
        <sz val="10"/>
        <color indexed="8"/>
        <rFont val="Arial"/>
        <family val="2"/>
      </rPr>
      <t>Further, if you contact our Data Protection Officer for information or to unsubscribe from TPI’s communications, the Australia based Data Protection Officer and his support team will need to process your personal data in order to action your request.</t>
    </r>
  </si>
  <si>
    <t>Outside TPG</t>
  </si>
  <si>
    <r>
      <t xml:space="preserve">We may disclose your personal data to a third party, including a lawyer, when necessary to enforce our legal rights or if legally compelled to do so by a court or governmental entity.  We may also share your personal data </t>
    </r>
    <r>
      <rPr>
        <sz val="10"/>
        <color indexed="8"/>
        <rFont val="Arial"/>
        <family val="2"/>
      </rPr>
      <t>with service providers, in order to provide our services to you. For example, w</t>
    </r>
    <r>
      <rPr>
        <sz val="10"/>
        <color indexed="8"/>
        <rFont val="Arial"/>
        <family val="2"/>
      </rPr>
      <t>e may disclose your information to service providers where it is necessary for the storage of the data or for the maintenance of the data or the IT systems where the data is stored.  These service providers would typically include IT contractors or database designers.</t>
    </r>
  </si>
  <si>
    <t xml:space="preserve">How Long We Keep Your Information </t>
  </si>
  <si>
    <t>We understand that under the GDPR, we may only keep your personal data for as long as is necessary to achieve the purposes mentioned above or comply with our legal obligations. We go through the Order Forms once a year and delete forms that are older than a year (12 months).  We retain them for a year so that we can address any questions you may have about your order.  An ongoing record of the sales transaction and delivery instructions will be maintained in our CRM system. For further information please contact our Data Protection Officer.</t>
  </si>
  <si>
    <t>EU Residents – Your Rights Regarding Your Information</t>
  </si>
  <si>
    <t>If you live in the EU, you are entitled under the GDPR to certain information and have various rights regarding how we use your data, including the right to:</t>
  </si>
  <si>
    <r>
      <t>•</t>
    </r>
    <r>
      <rPr>
        <sz val="7"/>
        <color indexed="30"/>
        <rFont val="Times New Roman"/>
        <family val="1"/>
      </rPr>
      <t xml:space="preserve">     </t>
    </r>
    <r>
      <rPr>
        <sz val="10"/>
        <color indexed="8"/>
        <rFont val="Arial"/>
        <family val="2"/>
      </rPr>
      <t>Access your information;</t>
    </r>
  </si>
  <si>
    <r>
      <t>•</t>
    </r>
    <r>
      <rPr>
        <sz val="7"/>
        <color indexed="30"/>
        <rFont val="Times New Roman"/>
        <family val="1"/>
      </rPr>
      <t xml:space="preserve">     </t>
    </r>
    <r>
      <rPr>
        <sz val="10"/>
        <color indexed="8"/>
        <rFont val="Arial"/>
        <family val="2"/>
      </rPr>
      <t>Rectification (to ask us to amend or update your personal data if it is incomplete or inaccurate);</t>
    </r>
  </si>
  <si>
    <r>
      <t>•</t>
    </r>
    <r>
      <rPr>
        <sz val="7"/>
        <color indexed="30"/>
        <rFont val="Times New Roman"/>
        <family val="1"/>
      </rPr>
      <t xml:space="preserve">     </t>
    </r>
    <r>
      <rPr>
        <sz val="10"/>
        <color indexed="8"/>
        <rFont val="Arial"/>
        <family val="2"/>
      </rPr>
      <t>Erasure;</t>
    </r>
  </si>
  <si>
    <r>
      <t>•</t>
    </r>
    <r>
      <rPr>
        <sz val="7"/>
        <color indexed="30"/>
        <rFont val="Times New Roman"/>
        <family val="1"/>
      </rPr>
      <t xml:space="preserve">     </t>
    </r>
    <r>
      <rPr>
        <sz val="10"/>
        <color indexed="8"/>
        <rFont val="Arial"/>
        <family val="2"/>
      </rPr>
      <t>Restrict the processing of all or some of your information (in certain circumstances);</t>
    </r>
  </si>
  <si>
    <r>
      <t>•</t>
    </r>
    <r>
      <rPr>
        <sz val="7"/>
        <color indexed="30"/>
        <rFont val="Times New Roman"/>
        <family val="1"/>
      </rPr>
      <t xml:space="preserve">     </t>
    </r>
    <r>
      <rPr>
        <sz val="10"/>
        <color indexed="8"/>
        <rFont val="Arial"/>
        <family val="2"/>
      </rPr>
      <t>Object to our processing your personal data (in certain circumstances);</t>
    </r>
  </si>
  <si>
    <r>
      <t>•</t>
    </r>
    <r>
      <rPr>
        <sz val="7"/>
        <color indexed="30"/>
        <rFont val="Times New Roman"/>
        <family val="1"/>
      </rPr>
      <t xml:space="preserve">     </t>
    </r>
    <r>
      <rPr>
        <sz val="10"/>
        <color indexed="8"/>
        <rFont val="Arial"/>
        <family val="2"/>
      </rPr>
      <t xml:space="preserve">Data portability; </t>
    </r>
  </si>
  <si>
    <r>
      <t>•</t>
    </r>
    <r>
      <rPr>
        <sz val="7"/>
        <color indexed="30"/>
        <rFont val="Times New Roman"/>
        <family val="1"/>
      </rPr>
      <t xml:space="preserve">     </t>
    </r>
    <r>
      <rPr>
        <sz val="10"/>
        <color indexed="8"/>
        <rFont val="Arial"/>
        <family val="2"/>
      </rPr>
      <t xml:space="preserve">Not be subjected to automated decision making; and </t>
    </r>
  </si>
  <si>
    <r>
      <t>•</t>
    </r>
    <r>
      <rPr>
        <sz val="7"/>
        <color indexed="30"/>
        <rFont val="Times New Roman"/>
        <family val="1"/>
      </rPr>
      <t xml:space="preserve">     </t>
    </r>
    <r>
      <rPr>
        <sz val="10"/>
        <color indexed="8"/>
        <rFont val="Arial"/>
        <family val="2"/>
      </rPr>
      <t>Withdraw your consent.</t>
    </r>
  </si>
  <si>
    <t>For more information about your rights under the GDPR, please contact our Data Protection Officer.</t>
  </si>
  <si>
    <t>Your Right to Complain</t>
  </si>
  <si>
    <t>If you live in the EU you also have a right to complain about us to a relevant supervisory authority.  If you have a complaint about our use of your personal information, we ask that you please contact us first and give us an opportunity to resolve the complaint. If you would like to contact a supervisory authority:</t>
  </si>
  <si>
    <r>
      <t>•</t>
    </r>
    <r>
      <rPr>
        <sz val="7"/>
        <color indexed="30"/>
        <rFont val="Times New Roman"/>
        <family val="1"/>
      </rPr>
      <t xml:space="preserve">     </t>
    </r>
    <r>
      <rPr>
        <sz val="10"/>
        <color indexed="8"/>
        <rFont val="Arial"/>
        <family val="2"/>
      </rPr>
      <t xml:space="preserve">If you are based in the UK, you should contact the UK’s Information Commissioner’s Office via their website at </t>
    </r>
    <r>
      <rPr>
        <sz val="10"/>
        <color indexed="12"/>
        <rFont val="Arial"/>
        <family val="2"/>
      </rPr>
      <t>https://ico.org.uk/make-a-complaint/your-personal-</t>
    </r>
    <r>
      <rPr>
        <u/>
        <sz val="10"/>
        <color indexed="12"/>
        <rFont val="Arial"/>
        <family val="2"/>
      </rPr>
      <t xml:space="preserve"> </t>
    </r>
    <r>
      <rPr>
        <sz val="10"/>
        <color indexed="12"/>
        <rFont val="Arial"/>
        <family val="2"/>
      </rPr>
      <t xml:space="preserve">information-concerns/ </t>
    </r>
    <r>
      <rPr>
        <sz val="10"/>
        <color indexed="8"/>
        <rFont val="Arial"/>
        <family val="2"/>
      </rPr>
      <t>or write to them at Information Commissioner's Office, Wycliffe House, Water Lane, Wilmslow, Cheshire, United Kingdom, SK9 5AF.</t>
    </r>
  </si>
  <si>
    <r>
      <t>•</t>
    </r>
    <r>
      <rPr>
        <sz val="7"/>
        <color indexed="30"/>
        <rFont val="Times New Roman"/>
        <family val="1"/>
      </rPr>
      <t xml:space="preserve">     </t>
    </r>
    <r>
      <rPr>
        <sz val="10"/>
        <color indexed="8"/>
        <rFont val="Arial"/>
        <family val="2"/>
      </rPr>
      <t xml:space="preserve">If you are based in Germany, you should contact the Federal Commissioner for Data Protection and Freedom of Information (die Bundesbeauftragte für den Datenschutz und die Informationsfreiheit) at Husarenstraße, 53117 Bonn or by email at </t>
    </r>
    <r>
      <rPr>
        <sz val="10"/>
        <color indexed="12"/>
        <rFont val="Arial"/>
        <family val="2"/>
      </rPr>
      <t>poststelle@bfdi.bund.de</t>
    </r>
    <r>
      <rPr>
        <sz val="10"/>
        <color indexed="8"/>
        <rFont val="Arial"/>
        <family val="2"/>
      </rPr>
      <t xml:space="preserve">. Their website is </t>
    </r>
    <r>
      <rPr>
        <u/>
        <sz val="10"/>
        <color indexed="12"/>
        <rFont val="Arial"/>
        <family val="2"/>
      </rPr>
      <t>http://www.bfdi.bund.de/</t>
    </r>
    <r>
      <rPr>
        <sz val="10"/>
        <color indexed="8"/>
        <rFont val="Arial"/>
        <family val="2"/>
      </rPr>
      <t>.</t>
    </r>
  </si>
  <si>
    <r>
      <t>•</t>
    </r>
    <r>
      <rPr>
        <sz val="7"/>
        <color indexed="30"/>
        <rFont val="Times New Roman"/>
        <family val="1"/>
      </rPr>
      <t xml:space="preserve">     </t>
    </r>
    <r>
      <rPr>
        <sz val="10"/>
        <color indexed="8"/>
        <rFont val="Arial"/>
        <family val="2"/>
      </rPr>
      <t xml:space="preserve">If you are based in the Netherlands, you should contact the Data Protection Authority (the Autoriteit Persoonsgegevens)  by email at </t>
    </r>
    <r>
      <rPr>
        <u/>
        <sz val="10"/>
        <color indexed="12"/>
        <rFont val="Arial"/>
        <family val="2"/>
      </rPr>
      <t xml:space="preserve">info@autoriteitpersoonsgegevens.nl  </t>
    </r>
    <r>
      <rPr>
        <sz val="10"/>
        <color indexed="8"/>
        <rFont val="Arial"/>
        <family val="2"/>
      </rPr>
      <t xml:space="preserve">or  write to them at Prins Clauslaan 60, P.O. Box 93374, 2509 AJ Den Haag. Their website is </t>
    </r>
    <r>
      <rPr>
        <u/>
        <sz val="10"/>
        <color indexed="12"/>
        <rFont val="Arial"/>
        <family val="2"/>
      </rPr>
      <t>https://autoriteitpersoonsgegevens.nl/nl</t>
    </r>
    <r>
      <rPr>
        <u/>
        <sz val="10"/>
        <color indexed="8"/>
        <rFont val="Arial"/>
        <family val="2"/>
      </rPr>
      <t>.</t>
    </r>
  </si>
  <si>
    <r>
      <t>•</t>
    </r>
    <r>
      <rPr>
        <sz val="7"/>
        <color indexed="30"/>
        <rFont val="Times New Roman"/>
        <family val="1"/>
      </rPr>
      <t xml:space="preserve">     </t>
    </r>
    <r>
      <rPr>
        <sz val="10"/>
        <color indexed="8"/>
        <rFont val="Arial"/>
        <family val="2"/>
      </rPr>
      <t>If you are based in another EU Member State, you should contact your country’s privacy and data protection regulator (Supervisory Authority)</t>
    </r>
    <r>
      <rPr>
        <u/>
        <sz val="10"/>
        <color indexed="8"/>
        <rFont val="Arial"/>
        <family val="2"/>
      </rPr>
      <t>.</t>
    </r>
  </si>
  <si>
    <t xml:space="preserve">Any Questions </t>
  </si>
  <si>
    <r>
      <t xml:space="preserve">If you have any questions about our use of your information, please contact our Data Protection Officer (dpo@triplep.net). More information about our data protection practices is available in TPG’s Privacy Policy on our website </t>
    </r>
    <r>
      <rPr>
        <sz val="10"/>
        <color indexed="12"/>
        <rFont val="Arial"/>
        <family val="2"/>
      </rPr>
      <t>www.triplep.net</t>
    </r>
    <r>
      <rPr>
        <sz val="10"/>
        <color indexed="8"/>
        <rFont val="Arial"/>
        <family val="2"/>
      </rPr>
      <t>.</t>
    </r>
  </si>
  <si>
    <r>
      <t xml:space="preserve">Your information is captured in the Resources Order Form, which is an excel spreadsheet.  Most people choose to return the order form to us by email.  However, we will also accept forms that are submitted by fax. Where a form is received by fax, it is scanned and sent to the relevant TPG personnel using email. The hard copy fax is destroyed.  </t>
    </r>
    <r>
      <rPr>
        <sz val="10"/>
        <color indexed="8"/>
        <rFont val="Arial"/>
        <family val="2"/>
      </rPr>
      <t xml:space="preserve">All of TPG house their email networks on TPI’s private server, with the exception of Triple P Deutschland who maintain their own private server. </t>
    </r>
    <r>
      <rPr>
        <sz val="10"/>
        <color indexed="8"/>
        <rFont val="Arial"/>
        <family val="2"/>
      </rPr>
      <t xml:space="preserve">Where you submit the form by email, the email will be stored </t>
    </r>
    <r>
      <rPr>
        <sz val="10"/>
        <color indexed="8"/>
        <rFont val="Arial"/>
        <family val="2"/>
      </rPr>
      <t xml:space="preserve">on TPI’s private server, which </t>
    </r>
    <r>
      <rPr>
        <sz val="10"/>
        <color indexed="8"/>
        <rFont val="Arial"/>
        <family val="2"/>
      </rPr>
      <t>is located in Brisbane, Australia.</t>
    </r>
    <r>
      <rPr>
        <sz val="10"/>
        <color indexed="8"/>
        <rFont val="Arial"/>
        <family val="2"/>
      </rPr>
      <t xml:space="preserve"> There is not an Adequacy Decision in respect to Australia. This means that the European Commission does not believe Australia’s data protection laws are comparable to the laws of the EU. However, TPI believes that our private data centre is an appropriate place to store your personal data, captured in the Order Form. TPI is doing its utmost to protect your data, having regard to applicable laws </t>
    </r>
    <r>
      <rPr>
        <sz val="10"/>
        <color indexed="8"/>
        <rFont val="Arial"/>
        <family val="2"/>
      </rPr>
      <t xml:space="preserve">including the General Data Protection Regulation </t>
    </r>
    <r>
      <rPr>
        <i/>
        <sz val="10"/>
        <color indexed="8"/>
        <rFont val="Arial"/>
        <family val="2"/>
      </rPr>
      <t>(EU) 2016/679</t>
    </r>
    <r>
      <rPr>
        <sz val="10"/>
        <color indexed="8"/>
        <rFont val="Arial"/>
        <family val="2"/>
      </rPr>
      <t xml:space="preserve"> (“GDPR”)</t>
    </r>
    <r>
      <rPr>
        <sz val="10"/>
        <color indexed="8"/>
        <rFont val="Arial"/>
        <family val="2"/>
      </rPr>
      <t>. It has put robust electronic and physical security mechanisms in place to protect its private server. The information is not encrypted in transit and in backup.</t>
    </r>
  </si>
  <si>
    <t>Alcohol (4pages)</t>
  </si>
  <si>
    <t>TTS101</t>
  </si>
  <si>
    <t>Anxiety (4pages)</t>
  </si>
  <si>
    <t>TTS102</t>
  </si>
  <si>
    <t>Digital Wellbeing (4pages)</t>
  </si>
  <si>
    <t>TTS103</t>
  </si>
  <si>
    <t>Doing Well in High School (4pages)</t>
  </si>
  <si>
    <t>TTS104</t>
  </si>
  <si>
    <t>Drug Use (4pages)</t>
  </si>
  <si>
    <t>TTS105</t>
  </si>
  <si>
    <t>Healthy Eating (4pages)</t>
  </si>
  <si>
    <t>TTS106</t>
  </si>
  <si>
    <t>Friends (4pages)</t>
  </si>
  <si>
    <t>TTS107</t>
  </si>
  <si>
    <t>Money &amp; Work (4pages)</t>
  </si>
  <si>
    <t>TTS108</t>
  </si>
  <si>
    <t>Peer Influence (4pages)</t>
  </si>
  <si>
    <t>TTS109</t>
  </si>
  <si>
    <t>Rudeness &amp; Disrespect (4pages)</t>
  </si>
  <si>
    <t>TTS110</t>
  </si>
  <si>
    <t>Sadness &amp; Depression (4pages)</t>
  </si>
  <si>
    <t>TTS111</t>
  </si>
  <si>
    <t>Sexuality &amp; Relationships (4pages)</t>
  </si>
  <si>
    <t>TTS112</t>
  </si>
  <si>
    <t>Smoking &amp; Vaping (4pages)</t>
  </si>
  <si>
    <t>TTS113</t>
  </si>
  <si>
    <r>
      <t xml:space="preserve">Selected Seminar Series </t>
    </r>
    <r>
      <rPr>
        <sz val="10"/>
        <color indexed="10"/>
        <rFont val="Arial"/>
        <family val="2"/>
      </rPr>
      <t>(pack of 10 of same tip sheet)</t>
    </r>
  </si>
  <si>
    <t>TTS114</t>
  </si>
  <si>
    <t>TTS115</t>
  </si>
  <si>
    <t>TTS116</t>
  </si>
  <si>
    <r>
      <t xml:space="preserve">If purchasing </t>
    </r>
    <r>
      <rPr>
        <b/>
        <sz val="12"/>
        <rFont val="Arial"/>
        <family val="2"/>
      </rPr>
      <t>1-5 codes</t>
    </r>
    <r>
      <rPr>
        <sz val="12"/>
        <rFont val="Arial"/>
        <family val="2"/>
      </rPr>
      <t xml:space="preserve">, the codes will be emailed to parents directly </t>
    </r>
    <r>
      <rPr>
        <u/>
        <sz val="12"/>
        <rFont val="Arial"/>
        <family val="2"/>
      </rPr>
      <t>OR</t>
    </r>
    <r>
      <rPr>
        <sz val="12"/>
        <rFont val="Arial"/>
        <family val="2"/>
      </rPr>
      <t xml:space="preserve"> can be provided to the organisation to distribute to Parents (complete organisation contact details further below). If you would like codes emailed directly to parents, please provide parent names and email addresses below.</t>
    </r>
  </si>
  <si>
    <t>Parent Name</t>
  </si>
  <si>
    <t>Parent Email Address</t>
  </si>
  <si>
    <t>Code requried (0-12 / Teen)</t>
  </si>
  <si>
    <r>
      <t xml:space="preserve">If purchasing </t>
    </r>
    <r>
      <rPr>
        <b/>
        <sz val="12"/>
        <rFont val="Arial"/>
        <family val="2"/>
      </rPr>
      <t>6 or more codes or wish to have the codes sent to your organisation (to distribute to parents yourselves)</t>
    </r>
    <r>
      <rPr>
        <sz val="12"/>
        <rFont val="Arial"/>
        <family val="2"/>
      </rPr>
      <t>, please provide details below. The codes will be emailed via an excel to the nominated email address:</t>
    </r>
  </si>
  <si>
    <t>Organisation Contact Name:</t>
  </si>
  <si>
    <t>Organisation Email:</t>
  </si>
  <si>
    <r>
      <rPr>
        <b/>
        <sz val="12"/>
        <rFont val="Arial"/>
        <family val="2"/>
      </rPr>
      <t>Note</t>
    </r>
    <r>
      <rPr>
        <sz val="12"/>
        <rFont val="Arial"/>
        <family val="2"/>
      </rPr>
      <t xml:space="preserve">. Please ensure you complete the billing sections on the </t>
    </r>
    <r>
      <rPr>
        <b/>
        <sz val="12"/>
        <rFont val="Arial"/>
        <family val="2"/>
      </rPr>
      <t>Order Form</t>
    </r>
    <r>
      <rPr>
        <sz val="12"/>
        <rFont val="Arial"/>
        <family val="2"/>
      </rPr>
      <t xml:space="preserve"> tab
Codes are only released when a purchase order or payment has been received</t>
    </r>
  </si>
  <si>
    <t xml:space="preserve">KINDLY NOTE THE FOLLOWING WHEN ORDERING THE PECE ONLINE PROGRAM - </t>
  </si>
  <si>
    <t>Shipping &amp; Handling - 10% of Subtotal 
(Min $10 &amp; excluding Online Products)</t>
  </si>
  <si>
    <t>For 100 codes or more, packages are available to support the implementation of Triple P Online within your organisation.</t>
  </si>
  <si>
    <t>Hassle-free Mealtimes</t>
  </si>
  <si>
    <t>DGBK6</t>
  </si>
  <si>
    <t>Presentation Guide: Hassle-free Mealtimes (refers to above booklet)</t>
  </si>
  <si>
    <t>PM109PG6</t>
  </si>
  <si>
    <t>Please tick this box if you would like codes added to your existing CMS System</t>
  </si>
  <si>
    <t>TRIPLE P NEW TIP SHEETS: 0 - 12 yrs</t>
  </si>
  <si>
    <r>
      <rPr>
        <b/>
        <sz val="16"/>
        <rFont val="Calibri"/>
        <family val="2"/>
      </rPr>
      <t xml:space="preserve">
PRICE</t>
    </r>
    <r>
      <rPr>
        <b/>
        <sz val="14"/>
        <rFont val="Calibri"/>
        <family val="2"/>
      </rPr>
      <t xml:space="preserve"> 
</t>
    </r>
    <r>
      <rPr>
        <b/>
        <sz val="10"/>
        <rFont val="Calibri"/>
        <family val="2"/>
      </rPr>
      <t>(per unit)</t>
    </r>
  </si>
  <si>
    <r>
      <rPr>
        <b/>
        <sz val="16"/>
        <rFont val="Calibri"/>
        <family val="2"/>
      </rPr>
      <t xml:space="preserve">
COST</t>
    </r>
    <r>
      <rPr>
        <b/>
        <sz val="14"/>
        <rFont val="Calibri"/>
        <family val="2"/>
      </rPr>
      <t xml:space="preserve"> 
</t>
    </r>
    <r>
      <rPr>
        <b/>
        <sz val="10"/>
        <rFont val="Calibri"/>
        <family val="2"/>
      </rPr>
      <t>(net of discount)</t>
    </r>
  </si>
  <si>
    <r>
      <t xml:space="preserve">Positive Parenting </t>
    </r>
    <r>
      <rPr>
        <sz val="9.5"/>
        <color indexed="10"/>
        <rFont val="Arial"/>
        <family val="2"/>
      </rPr>
      <t>(pack of 10 of the same tip sheet)</t>
    </r>
  </si>
  <si>
    <t>PTS101</t>
  </si>
  <si>
    <t>Being a parent</t>
  </si>
  <si>
    <t>PTS102</t>
  </si>
  <si>
    <t>Coping with stress</t>
  </si>
  <si>
    <t>PTS103</t>
  </si>
  <si>
    <t>Feeling down after your baby arrives</t>
  </si>
  <si>
    <t>PTS104</t>
  </si>
  <si>
    <t>Home safety</t>
  </si>
  <si>
    <t>PTS105</t>
  </si>
  <si>
    <t>Preparing your child for a new baby</t>
  </si>
  <si>
    <t>PTS106</t>
  </si>
  <si>
    <t>Supporting your partner</t>
  </si>
  <si>
    <t>PTS107</t>
  </si>
  <si>
    <r>
      <t>Infants</t>
    </r>
    <r>
      <rPr>
        <sz val="9.5"/>
        <color indexed="10"/>
        <rFont val="Arial"/>
        <family val="2"/>
      </rPr>
      <t xml:space="preserve"> (pack of 10 of same tip sheet)</t>
    </r>
  </si>
  <si>
    <t>Crying and settling</t>
  </si>
  <si>
    <t>PTS201</t>
  </si>
  <si>
    <t>Developing sleep patterns</t>
  </si>
  <si>
    <t>PTS202</t>
  </si>
  <si>
    <t>Learning to separate</t>
  </si>
  <si>
    <t>PTS203</t>
  </si>
  <si>
    <t>Promoting development</t>
  </si>
  <si>
    <t>PTS204</t>
  </si>
  <si>
    <r>
      <t>Toddlers</t>
    </r>
    <r>
      <rPr>
        <sz val="9.5"/>
        <color indexed="8"/>
        <rFont val="Arial"/>
        <family val="2"/>
      </rPr>
      <t xml:space="preserve"> </t>
    </r>
    <r>
      <rPr>
        <sz val="9.5"/>
        <color indexed="10"/>
        <rFont val="Arial"/>
        <family val="2"/>
      </rPr>
      <t>(pack of 10 of same tip sheet)</t>
    </r>
  </si>
  <si>
    <t>Asking instead of whining</t>
  </si>
  <si>
    <t>PTS301</t>
  </si>
  <si>
    <t>Coping with frustration</t>
  </si>
  <si>
    <t>PTS302</t>
  </si>
  <si>
    <t>Developing bedtime routines</t>
  </si>
  <si>
    <t>PTS303</t>
  </si>
  <si>
    <t>Developing screentime routines</t>
  </si>
  <si>
    <t>PTS304</t>
  </si>
  <si>
    <t>PTS305</t>
  </si>
  <si>
    <t>Independent eating</t>
  </si>
  <si>
    <t>PTS306</t>
  </si>
  <si>
    <t>Learning to cooperate</t>
  </si>
  <si>
    <t>PTS307</t>
  </si>
  <si>
    <t>Learning to use the toilet</t>
  </si>
  <si>
    <t>PTS308</t>
  </si>
  <si>
    <t>Promoting language</t>
  </si>
  <si>
    <t>PTS309</t>
  </si>
  <si>
    <t>Sharing</t>
  </si>
  <si>
    <t>PTS310</t>
  </si>
  <si>
    <t>Walking without wandering</t>
  </si>
  <si>
    <t>PTS311</t>
  </si>
  <si>
    <t>Cooperating with instructions</t>
  </si>
  <si>
    <t>PTS401</t>
  </si>
  <si>
    <t>Developing mealtime routines</t>
  </si>
  <si>
    <t>PTS402</t>
  </si>
  <si>
    <t>Express feelings without agression</t>
  </si>
  <si>
    <t>PTS403</t>
  </si>
  <si>
    <t>Getting attention politely</t>
  </si>
  <si>
    <t>PTS404</t>
  </si>
  <si>
    <t>Going shopping</t>
  </si>
  <si>
    <t>PTS405</t>
  </si>
  <si>
    <t>Having visitors</t>
  </si>
  <si>
    <t>PTS406</t>
  </si>
  <si>
    <t>Healthy screentime routines</t>
  </si>
  <si>
    <t>PTS407</t>
  </si>
  <si>
    <t>Language and communication</t>
  </si>
  <si>
    <t>PTS408</t>
  </si>
  <si>
    <t>Managing nightmares</t>
  </si>
  <si>
    <t>PTS409</t>
  </si>
  <si>
    <t>Spending time apart</t>
  </si>
  <si>
    <t>PTS410</t>
  </si>
  <si>
    <t>PTS411</t>
  </si>
  <si>
    <t>PTS412</t>
  </si>
  <si>
    <t>PTS501</t>
  </si>
  <si>
    <t>Bedwetting</t>
  </si>
  <si>
    <t>PTS502</t>
  </si>
  <si>
    <t>PTS503</t>
  </si>
  <si>
    <t>Being honest</t>
  </si>
  <si>
    <t>PTS504</t>
  </si>
  <si>
    <t>Being trustworthy</t>
  </si>
  <si>
    <t>PTS505</t>
  </si>
  <si>
    <t>PTS506</t>
  </si>
  <si>
    <t>Doing chores</t>
  </si>
  <si>
    <t>PTS507</t>
  </si>
  <si>
    <t>PTS508</t>
  </si>
  <si>
    <t>Healthy screentime habits</t>
  </si>
  <si>
    <t>PTS509</t>
  </si>
  <si>
    <t>Homework</t>
  </si>
  <si>
    <t>PTS510</t>
  </si>
  <si>
    <t>Overcoming fears</t>
  </si>
  <si>
    <t>PTS511</t>
  </si>
  <si>
    <t>Responding to bullying</t>
  </si>
  <si>
    <t>PTS512</t>
  </si>
  <si>
    <t>Self-esteem</t>
  </si>
  <si>
    <t>PTS513</t>
  </si>
  <si>
    <t>Speaking respectfully</t>
  </si>
  <si>
    <t>PTS514</t>
  </si>
  <si>
    <t>Page Total</t>
  </si>
  <si>
    <t>Getting along with others</t>
  </si>
  <si>
    <t>Cleaning up</t>
  </si>
  <si>
    <t>Traveling in the car</t>
  </si>
  <si>
    <t>Behavior at school</t>
  </si>
  <si>
    <t>Getting into sports</t>
  </si>
  <si>
    <t>TAB 2&amp;3</t>
  </si>
  <si>
    <t>TAB 7</t>
  </si>
  <si>
    <t>Digital &amp; PECE</t>
  </si>
  <si>
    <t>Please do not submit payment until an invoice has been received.</t>
  </si>
  <si>
    <r>
      <t xml:space="preserve">Email: </t>
    </r>
    <r>
      <rPr>
        <sz val="10"/>
        <color indexed="12"/>
        <rFont val="Arial"/>
        <family val="2"/>
      </rPr>
      <t>orders.us@triplep.net</t>
    </r>
  </si>
  <si>
    <t>Checks should be made payable to: -
Triple P America Inc
1201 Lincoln Street Suite 201, Columbia, SC 29201</t>
  </si>
  <si>
    <r>
      <t xml:space="preserve">Send completed Order Form to: </t>
    </r>
    <r>
      <rPr>
        <b/>
        <sz val="12"/>
        <rFont val="Arial"/>
        <family val="2"/>
      </rPr>
      <t>orders.us@triplep.net</t>
    </r>
  </si>
  <si>
    <t>Fear-Less Triple P Online</t>
  </si>
  <si>
    <t>FEAOL</t>
  </si>
  <si>
    <t xml:space="preserve">TIPSHEETS </t>
  </si>
  <si>
    <t>Triple P for Baby Online</t>
  </si>
  <si>
    <t>BABYOL</t>
  </si>
  <si>
    <t>Fear-Less Triple P</t>
  </si>
  <si>
    <t>Fear-Less Workbook</t>
  </si>
  <si>
    <t>PW114</t>
  </si>
  <si>
    <r>
      <t xml:space="preserve">Shipping Address </t>
    </r>
    <r>
      <rPr>
        <i/>
        <sz val="9"/>
        <color indexed="8"/>
        <rFont val="Arial"/>
        <family val="2"/>
      </rPr>
      <t>(if different to above)</t>
    </r>
    <r>
      <rPr>
        <i/>
        <sz val="10"/>
        <color indexed="8"/>
        <rFont val="Arial"/>
        <family val="2"/>
      </rPr>
      <t xml:space="preserve"> </t>
    </r>
  </si>
  <si>
    <t>Suite/Apartment #</t>
  </si>
  <si>
    <t>PW108</t>
  </si>
  <si>
    <t>Practitioner Information</t>
  </si>
  <si>
    <t>Please choose your prefered payment method from the options below:</t>
  </si>
  <si>
    <t>Purchase Order</t>
  </si>
  <si>
    <t>Secure payment details will be sent to you.</t>
  </si>
  <si>
    <t>ACH</t>
  </si>
  <si>
    <t>Triple P America, Inc 1201 Lincoln Street, Suite 201, Columbia, SC 29201</t>
  </si>
  <si>
    <t>Triple P for Baby</t>
  </si>
  <si>
    <t>Baby Workbook</t>
  </si>
  <si>
    <t>PW112</t>
  </si>
  <si>
    <t>Positive Parenting Booklet for Families with Teenagers</t>
  </si>
  <si>
    <t>Triple P America - Program Resources Order Form 2025</t>
  </si>
  <si>
    <t>Course(s) Trained</t>
  </si>
  <si>
    <t>Sales Tax (please insert applicable charge)</t>
  </si>
  <si>
    <r>
      <t>Selected Seminar Series</t>
    </r>
    <r>
      <rPr>
        <sz val="9.5"/>
        <color indexed="10"/>
        <rFont val="Arial"/>
        <family val="2"/>
      </rPr>
      <t xml:space="preserve"> (pack of 10 of same tip sheet)</t>
    </r>
  </si>
  <si>
    <t>PTS601</t>
  </si>
  <si>
    <t>Power of Positive Parenting</t>
  </si>
  <si>
    <t>Raising Confident, Competent Children</t>
  </si>
  <si>
    <t>Raising Resilient Children</t>
  </si>
  <si>
    <t>Healthy Screentime Habits</t>
  </si>
  <si>
    <t>PTS602</t>
  </si>
  <si>
    <t>PTS603</t>
  </si>
  <si>
    <t>PTS604</t>
  </si>
  <si>
    <t>Valid to June 30, 2026 (version 1.4)</t>
  </si>
  <si>
    <t>PW113</t>
  </si>
  <si>
    <t>First Nations Families Workbook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</si>
</sst>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quot;$&quot;#,##0.00;[Red]\-&quot;$&quot;#,##0.00"/>
    <numFmt numFmtId="165" formatCode="&quot;$&quot;#,##0.00"/>
    <numFmt numFmtId="166" formatCode="[$$-409]#,##0.00_ ;[Red]\-[$$-409]#,##0.00\ "/>
  </numFmts>
  <fonts count="98" x14ac:knownFonts="1">
    <font>
      <sz val="11"/>
      <color theme="1"/>
      <name val="Calibri"/>
      <family val="2"/>
      <scheme val="minor"/>
    </font>
    <font>
      <sz val="10"/>
      <color indexed="8"/>
      <name val="Arial"/>
      <family val="2"/>
    </font>
    <font>
      <b/>
      <sz val="10"/>
      <color indexed="8"/>
      <name val="Arial"/>
      <family val="2"/>
    </font>
    <font>
      <b/>
      <sz val="10"/>
      <name val="Arial"/>
      <family val="2"/>
    </font>
    <font>
      <sz val="10"/>
      <name val="Arial"/>
      <family val="2"/>
    </font>
    <font>
      <sz val="10"/>
      <color indexed="12"/>
      <name val="Arial"/>
      <family val="2"/>
    </font>
    <font>
      <b/>
      <sz val="10"/>
      <color indexed="30"/>
      <name val="Arial"/>
      <family val="2"/>
    </font>
    <font>
      <i/>
      <sz val="10"/>
      <color indexed="8"/>
      <name val="Arial"/>
      <family val="2"/>
    </font>
    <font>
      <i/>
      <sz val="9"/>
      <color indexed="8"/>
      <name val="Arial"/>
      <family val="2"/>
    </font>
    <font>
      <sz val="10"/>
      <color indexed="30"/>
      <name val="Arial"/>
      <family val="2"/>
    </font>
    <font>
      <b/>
      <sz val="11"/>
      <color indexed="30"/>
      <name val="Arial"/>
      <family val="2"/>
    </font>
    <font>
      <b/>
      <sz val="11"/>
      <color indexed="8"/>
      <name val="Arial"/>
      <family val="2"/>
    </font>
    <font>
      <sz val="8"/>
      <name val="Calibri"/>
      <family val="2"/>
    </font>
    <font>
      <b/>
      <sz val="10"/>
      <color indexed="25"/>
      <name val="Arial"/>
      <family val="2"/>
    </font>
    <font>
      <b/>
      <sz val="14"/>
      <name val="Arial"/>
      <family val="2"/>
    </font>
    <font>
      <sz val="10"/>
      <color indexed="10"/>
      <name val="Arial"/>
      <family val="2"/>
    </font>
    <font>
      <b/>
      <sz val="9"/>
      <name val="Arial"/>
      <family val="2"/>
    </font>
    <font>
      <i/>
      <sz val="10"/>
      <color indexed="10"/>
      <name val="Arial"/>
      <family val="2"/>
    </font>
    <font>
      <sz val="7"/>
      <color indexed="8"/>
      <name val="Times New Roman"/>
      <family val="1"/>
    </font>
    <font>
      <b/>
      <sz val="14"/>
      <color indexed="30"/>
      <name val="Arial"/>
      <family val="2"/>
    </font>
    <font>
      <u/>
      <sz val="11"/>
      <color theme="10"/>
      <name val="Calibri"/>
      <family val="2"/>
    </font>
    <font>
      <b/>
      <sz val="11"/>
      <color theme="1"/>
      <name val="Calibri"/>
      <family val="2"/>
      <scheme val="minor"/>
    </font>
    <font>
      <sz val="10"/>
      <color theme="1"/>
      <name val="Arial"/>
      <family val="2"/>
    </font>
    <font>
      <sz val="11"/>
      <color rgb="FF0070C0"/>
      <name val="Arial"/>
      <family val="2"/>
    </font>
    <font>
      <b/>
      <sz val="10"/>
      <color theme="1"/>
      <name val="Arial"/>
      <family val="2"/>
    </font>
    <font>
      <b/>
      <sz val="14"/>
      <color rgb="FF0070C0"/>
      <name val="Arial"/>
      <family val="2"/>
    </font>
    <font>
      <b/>
      <i/>
      <sz val="11"/>
      <color theme="1"/>
      <name val="Calibri"/>
      <family val="2"/>
      <scheme val="minor"/>
    </font>
    <font>
      <b/>
      <sz val="14"/>
      <name val="Calibri"/>
      <family val="2"/>
      <scheme val="minor"/>
    </font>
    <font>
      <b/>
      <sz val="14"/>
      <color theme="1"/>
      <name val="Calibri"/>
      <family val="2"/>
      <scheme val="minor"/>
    </font>
    <font>
      <sz val="10"/>
      <color rgb="FF000000"/>
      <name val="Arial"/>
      <family val="2"/>
    </font>
    <font>
      <sz val="11"/>
      <name val="Calibri"/>
      <family val="2"/>
      <scheme val="minor"/>
    </font>
    <font>
      <b/>
      <sz val="12"/>
      <name val="Calibri"/>
      <family val="2"/>
      <scheme val="minor"/>
    </font>
    <font>
      <b/>
      <sz val="12"/>
      <color rgb="FFFF0000"/>
      <name val="Calibri"/>
      <family val="2"/>
      <scheme val="minor"/>
    </font>
    <font>
      <b/>
      <sz val="20"/>
      <color rgb="FF0070C0"/>
      <name val="Arial"/>
      <family val="2"/>
    </font>
    <font>
      <b/>
      <i/>
      <sz val="10"/>
      <color theme="1"/>
      <name val="Arial"/>
      <family val="2"/>
    </font>
    <font>
      <sz val="10"/>
      <color rgb="FF0070C0"/>
      <name val="Arial"/>
      <family val="2"/>
    </font>
    <font>
      <b/>
      <sz val="12"/>
      <color rgb="FF0070C0"/>
      <name val="Arial"/>
      <family val="2"/>
    </font>
    <font>
      <b/>
      <sz val="12"/>
      <color rgb="FF3366FF"/>
      <name val="Calibri"/>
      <family val="2"/>
      <scheme val="minor"/>
    </font>
    <font>
      <b/>
      <sz val="11"/>
      <color theme="1"/>
      <name val="Arial"/>
      <family val="2"/>
    </font>
    <font>
      <i/>
      <sz val="11"/>
      <color theme="1"/>
      <name val="Calibri"/>
      <family val="2"/>
      <scheme val="minor"/>
    </font>
    <font>
      <b/>
      <sz val="10"/>
      <color rgb="FF000000"/>
      <name val="Arial"/>
      <family val="2"/>
    </font>
    <font>
      <sz val="11"/>
      <color theme="4" tint="-0.249977111117893"/>
      <name val="Calibri"/>
      <family val="2"/>
      <scheme val="minor"/>
    </font>
    <font>
      <b/>
      <sz val="18"/>
      <color theme="1"/>
      <name val="Calibri"/>
      <family val="2"/>
      <scheme val="minor"/>
    </font>
    <font>
      <sz val="14"/>
      <name val="Calibri"/>
      <family val="2"/>
      <scheme val="minor"/>
    </font>
    <font>
      <i/>
      <sz val="11"/>
      <name val="Calibri"/>
      <family val="2"/>
      <scheme val="minor"/>
    </font>
    <font>
      <b/>
      <i/>
      <sz val="11"/>
      <name val="Calibri"/>
      <family val="2"/>
      <scheme val="minor"/>
    </font>
    <font>
      <b/>
      <sz val="11"/>
      <name val="Calibri"/>
      <family val="2"/>
      <scheme val="minor"/>
    </font>
    <font>
      <sz val="11"/>
      <color rgb="FF000000"/>
      <name val="Symbol"/>
      <family val="1"/>
      <charset val="2"/>
    </font>
    <font>
      <b/>
      <sz val="11"/>
      <color theme="4" tint="-0.249977111117893"/>
      <name val="Calibri"/>
      <family val="2"/>
      <scheme val="minor"/>
    </font>
    <font>
      <u/>
      <sz val="11"/>
      <color theme="1"/>
      <name val="Calibri"/>
      <family val="2"/>
      <scheme val="minor"/>
    </font>
    <font>
      <b/>
      <sz val="11"/>
      <color rgb="FF3366FF"/>
      <name val="Calibri"/>
      <family val="2"/>
      <scheme val="minor"/>
    </font>
    <font>
      <sz val="10"/>
      <color theme="1"/>
      <name val="Calibri"/>
      <family val="2"/>
      <scheme val="minor"/>
    </font>
    <font>
      <b/>
      <i/>
      <sz val="12"/>
      <color theme="9" tint="-0.249977111117893"/>
      <name val="Calibri"/>
      <family val="2"/>
      <scheme val="minor"/>
    </font>
    <font>
      <b/>
      <sz val="18"/>
      <color rgb="FF0070C0"/>
      <name val="Arial"/>
      <family val="2"/>
    </font>
    <font>
      <b/>
      <sz val="20"/>
      <color rgb="FF3366FF"/>
      <name val="Arial"/>
      <family val="2"/>
    </font>
    <font>
      <sz val="11"/>
      <color theme="0"/>
      <name val="Calibri"/>
      <family val="2"/>
      <scheme val="minor"/>
    </font>
    <font>
      <sz val="11"/>
      <color theme="1"/>
      <name val="Arial"/>
      <family val="2"/>
    </font>
    <font>
      <i/>
      <sz val="11"/>
      <color indexed="8"/>
      <name val="Arial"/>
      <family val="2"/>
    </font>
    <font>
      <b/>
      <sz val="14"/>
      <color indexed="8"/>
      <name val="Arial"/>
      <family val="2"/>
    </font>
    <font>
      <sz val="11"/>
      <name val="Arial"/>
      <family val="2"/>
    </font>
    <font>
      <b/>
      <sz val="16"/>
      <name val="Arial"/>
      <family val="2"/>
    </font>
    <font>
      <sz val="11"/>
      <color indexed="10"/>
      <name val="Arial"/>
      <family val="2"/>
    </font>
    <font>
      <b/>
      <i/>
      <sz val="12"/>
      <color indexed="8"/>
      <name val="Arial"/>
      <family val="2"/>
    </font>
    <font>
      <b/>
      <i/>
      <sz val="11"/>
      <color indexed="8"/>
      <name val="Arial"/>
      <family val="2"/>
    </font>
    <font>
      <b/>
      <sz val="12"/>
      <name val="Arial"/>
      <family val="2"/>
    </font>
    <font>
      <b/>
      <sz val="12"/>
      <color theme="1"/>
      <name val="Arial"/>
      <family val="2"/>
    </font>
    <font>
      <sz val="12"/>
      <name val="Arial"/>
      <family val="2"/>
    </font>
    <font>
      <sz val="12"/>
      <color theme="1"/>
      <name val="Arial"/>
      <family val="2"/>
    </font>
    <font>
      <b/>
      <u/>
      <sz val="12"/>
      <name val="Arial"/>
      <family val="2"/>
    </font>
    <font>
      <b/>
      <sz val="11"/>
      <color indexed="8"/>
      <name val="Calibri"/>
      <family val="2"/>
      <scheme val="minor"/>
    </font>
    <font>
      <sz val="20"/>
      <color rgb="FF009FDA"/>
      <name val="Arial"/>
      <family val="2"/>
    </font>
    <font>
      <vertAlign val="superscript"/>
      <sz val="20"/>
      <color indexed="30"/>
      <name val="Arial"/>
      <family val="2"/>
    </font>
    <font>
      <b/>
      <sz val="11"/>
      <color rgb="FF009FDA"/>
      <name val="Arial"/>
      <family val="2"/>
    </font>
    <font>
      <sz val="11"/>
      <color rgb="FF000000"/>
      <name val="Arial"/>
      <family val="2"/>
    </font>
    <font>
      <b/>
      <sz val="10"/>
      <color rgb="FF009FDA"/>
      <name val="Arial"/>
      <family val="2"/>
    </font>
    <font>
      <b/>
      <sz val="7"/>
      <color indexed="30"/>
      <name val="Times New Roman"/>
      <family val="1"/>
    </font>
    <font>
      <sz val="12"/>
      <color rgb="FF009FDA"/>
      <name val="Arial"/>
      <family val="2"/>
    </font>
    <font>
      <sz val="7"/>
      <color indexed="30"/>
      <name val="Times New Roman"/>
      <family val="1"/>
    </font>
    <font>
      <u/>
      <sz val="10"/>
      <color rgb="FF000000"/>
      <name val="Arial"/>
      <family val="2"/>
    </font>
    <font>
      <u/>
      <sz val="10"/>
      <color indexed="12"/>
      <name val="Arial"/>
      <family val="2"/>
    </font>
    <font>
      <u/>
      <sz val="10"/>
      <color indexed="8"/>
      <name val="Arial"/>
      <family val="2"/>
    </font>
    <font>
      <sz val="11"/>
      <color rgb="FF009FDA"/>
      <name val="Arial"/>
      <family val="2"/>
    </font>
    <font>
      <u/>
      <sz val="12"/>
      <name val="Arial"/>
      <family val="2"/>
    </font>
    <font>
      <b/>
      <sz val="12"/>
      <color rgb="FF00B0F0"/>
      <name val="Arial"/>
      <family val="2"/>
    </font>
    <font>
      <sz val="11"/>
      <color indexed="10"/>
      <name val="Calibri"/>
      <family val="2"/>
    </font>
    <font>
      <b/>
      <sz val="14"/>
      <color indexed="8"/>
      <name val="Calibri"/>
      <family val="2"/>
    </font>
    <font>
      <sz val="11"/>
      <name val="Calibri"/>
      <family val="2"/>
    </font>
    <font>
      <b/>
      <sz val="14"/>
      <name val="Calibri"/>
      <family val="2"/>
    </font>
    <font>
      <b/>
      <sz val="16"/>
      <name val="Calibri"/>
      <family val="2"/>
    </font>
    <font>
      <b/>
      <sz val="10"/>
      <name val="Calibri"/>
      <family val="2"/>
    </font>
    <font>
      <b/>
      <i/>
      <sz val="11"/>
      <color indexed="8"/>
      <name val="Calibri"/>
      <family val="2"/>
    </font>
    <font>
      <b/>
      <sz val="9.5"/>
      <color indexed="8"/>
      <name val="Arial"/>
      <family val="2"/>
    </font>
    <font>
      <sz val="9.5"/>
      <color indexed="10"/>
      <name val="Arial"/>
      <family val="2"/>
    </font>
    <font>
      <b/>
      <sz val="11"/>
      <color indexed="8"/>
      <name val="Calibri"/>
      <family val="2"/>
    </font>
    <font>
      <sz val="9.5"/>
      <color indexed="8"/>
      <name val="Arial"/>
      <family val="2"/>
    </font>
    <font>
      <b/>
      <sz val="12"/>
      <name val="Calibri"/>
      <family val="2"/>
    </font>
    <font>
      <b/>
      <sz val="12"/>
      <color rgb="FF0070C0"/>
      <name val="Calibri"/>
      <family val="2"/>
      <scheme val="minor"/>
    </font>
    <font>
      <sz val="8"/>
      <name val="Calibri"/>
      <family val="2"/>
      <scheme val="minor"/>
    </font>
  </fonts>
  <fills count="22">
    <fill>
      <patternFill patternType="none"/>
    </fill>
    <fill>
      <patternFill patternType="gray125"/>
    </fill>
    <fill>
      <patternFill patternType="solid">
        <fgColor indexed="43"/>
        <bgColor indexed="64"/>
      </patternFill>
    </fill>
    <fill>
      <patternFill patternType="solid">
        <fgColor indexed="52"/>
        <bgColor indexed="64"/>
      </patternFill>
    </fill>
    <fill>
      <patternFill patternType="solid">
        <fgColor indexed="9"/>
        <bgColor indexed="64"/>
      </patternFill>
    </fill>
    <fill>
      <patternFill patternType="solid">
        <fgColor rgb="FFFFFF99"/>
        <bgColor indexed="64"/>
      </patternFill>
    </fill>
    <fill>
      <patternFill patternType="solid">
        <fgColor theme="9" tint="0.39997558519241921"/>
        <bgColor indexed="64"/>
      </patternFill>
    </fill>
    <fill>
      <patternFill patternType="solid">
        <fgColor theme="8" tint="0.79998168889431442"/>
        <bgColor indexed="64"/>
      </patternFill>
    </fill>
    <fill>
      <patternFill patternType="solid">
        <fgColor theme="0"/>
        <bgColor indexed="64"/>
      </patternFill>
    </fill>
    <fill>
      <patternFill patternType="solid">
        <fgColor theme="9" tint="0.79998168889431442"/>
        <bgColor indexed="64"/>
      </patternFill>
    </fill>
    <fill>
      <patternFill patternType="solid">
        <fgColor theme="0" tint="-4.9989318521683403E-2"/>
        <bgColor indexed="64"/>
      </patternFill>
    </fill>
    <fill>
      <patternFill patternType="lightUp">
        <bgColor theme="0" tint="-0.249977111117893"/>
      </patternFill>
    </fill>
    <fill>
      <patternFill patternType="solid">
        <fgColor indexed="49"/>
        <bgColor indexed="64"/>
      </patternFill>
    </fill>
    <fill>
      <patternFill patternType="lightUp">
        <bgColor indexed="55"/>
      </patternFill>
    </fill>
    <fill>
      <patternFill patternType="solid">
        <fgColor rgb="FFFFCC99"/>
        <bgColor indexed="64"/>
      </patternFill>
    </fill>
    <fill>
      <patternFill patternType="solid">
        <fgColor indexed="47"/>
        <bgColor indexed="64"/>
      </patternFill>
    </fill>
    <fill>
      <patternFill patternType="solid">
        <fgColor indexed="27"/>
        <bgColor indexed="64"/>
      </patternFill>
    </fill>
    <fill>
      <patternFill patternType="solid">
        <fgColor rgb="FF33CCCC"/>
        <bgColor indexed="64"/>
      </patternFill>
    </fill>
    <fill>
      <patternFill patternType="solid">
        <fgColor rgb="FFFF9900"/>
        <bgColor indexed="64"/>
      </patternFill>
    </fill>
    <fill>
      <patternFill patternType="solid">
        <fgColor rgb="FFFFFF00"/>
        <bgColor indexed="64"/>
      </patternFill>
    </fill>
    <fill>
      <patternFill patternType="solid">
        <fgColor rgb="FFF2F2F2"/>
        <bgColor indexed="64"/>
      </patternFill>
    </fill>
    <fill>
      <patternFill patternType="solid">
        <fgColor rgb="FF74BDE2"/>
        <bgColor indexed="64"/>
      </patternFill>
    </fill>
  </fills>
  <borders count="94">
    <border>
      <left/>
      <right/>
      <top/>
      <bottom/>
      <diagonal/>
    </border>
    <border>
      <left/>
      <right/>
      <top/>
      <bottom style="double">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top style="thin">
        <color indexed="64"/>
      </top>
      <bottom style="double">
        <color indexed="64"/>
      </bottom>
      <diagonal/>
    </border>
    <border>
      <left/>
      <right/>
      <top style="medium">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medium">
        <color indexed="64"/>
      </top>
      <bottom style="double">
        <color indexed="64"/>
      </bottom>
      <diagonal/>
    </border>
    <border>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right style="thin">
        <color indexed="64"/>
      </right>
      <top style="medium">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medium">
        <color indexed="64"/>
      </top>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medium">
        <color indexed="64"/>
      </right>
      <top/>
      <bottom style="thin">
        <color indexed="64"/>
      </bottom>
      <diagonal/>
    </border>
    <border>
      <left style="medium">
        <color indexed="64"/>
      </left>
      <right/>
      <top style="medium">
        <color indexed="64"/>
      </top>
      <bottom/>
      <diagonal/>
    </border>
    <border>
      <left style="thin">
        <color indexed="64"/>
      </left>
      <right style="medium">
        <color indexed="64"/>
      </right>
      <top/>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thin">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thin">
        <color indexed="64"/>
      </right>
      <top style="dashed">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medium">
        <color indexed="64"/>
      </left>
      <right/>
      <top/>
      <bottom/>
      <diagonal/>
    </border>
    <border>
      <left/>
      <right style="medium">
        <color indexed="64"/>
      </right>
      <top/>
      <bottom/>
      <diagonal/>
    </border>
    <border>
      <left/>
      <right/>
      <top style="double">
        <color indexed="64"/>
      </top>
      <bottom/>
      <diagonal/>
    </border>
  </borders>
  <cellStyleXfs count="12">
    <xf numFmtId="0" fontId="0" fillId="0" borderId="0"/>
    <xf numFmtId="0" fontId="20" fillId="0" borderId="0" applyNumberFormat="0" applyFill="0" applyBorder="0" applyAlignment="0" applyProtection="0">
      <alignment vertical="top"/>
      <protection locked="0"/>
    </xf>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cellStyleXfs>
  <cellXfs count="725">
    <xf numFmtId="0" fontId="0" fillId="0" borderId="0" xfId="0"/>
    <xf numFmtId="0" fontId="0" fillId="0" borderId="0" xfId="0" applyAlignment="1">
      <alignment horizontal="center" vertical="center"/>
    </xf>
    <xf numFmtId="0" fontId="22" fillId="0" borderId="0" xfId="0" applyFont="1" applyAlignment="1">
      <alignment wrapText="1"/>
    </xf>
    <xf numFmtId="0" fontId="22" fillId="0" borderId="0" xfId="0" applyFont="1" applyAlignment="1">
      <alignment horizontal="center" vertical="center"/>
    </xf>
    <xf numFmtId="0" fontId="23" fillId="0" borderId="0" xfId="0" applyFont="1" applyAlignment="1">
      <alignment vertical="center" wrapText="1"/>
    </xf>
    <xf numFmtId="165" fontId="0" fillId="0" borderId="0" xfId="0" applyNumberFormat="1"/>
    <xf numFmtId="165" fontId="21" fillId="0" borderId="1" xfId="0" applyNumberFormat="1" applyFont="1" applyBorder="1" applyAlignment="1">
      <alignment horizontal="center"/>
    </xf>
    <xf numFmtId="165" fontId="0" fillId="0" borderId="1" xfId="0" applyNumberFormat="1" applyBorder="1"/>
    <xf numFmtId="0" fontId="24" fillId="0" borderId="0" xfId="0" applyFont="1"/>
    <xf numFmtId="0" fontId="22" fillId="0" borderId="4" xfId="0" applyFont="1" applyBorder="1" applyAlignment="1">
      <alignment horizontal="center" vertical="center"/>
    </xf>
    <xf numFmtId="0" fontId="22" fillId="0" borderId="3" xfId="0" applyFont="1" applyBorder="1" applyAlignment="1">
      <alignment horizontal="center" vertical="center"/>
    </xf>
    <xf numFmtId="0" fontId="25" fillId="0" borderId="0" xfId="0" applyFont="1" applyAlignment="1">
      <alignment horizontal="center" vertical="center" wrapText="1"/>
    </xf>
    <xf numFmtId="0" fontId="26" fillId="0" borderId="0" xfId="0" applyFont="1" applyAlignment="1">
      <alignment vertical="center"/>
    </xf>
    <xf numFmtId="0" fontId="24" fillId="5" borderId="5" xfId="0" applyFont="1" applyFill="1" applyBorder="1" applyAlignment="1">
      <alignment horizontal="left"/>
    </xf>
    <xf numFmtId="165" fontId="27" fillId="0" borderId="0" xfId="0" applyNumberFormat="1" applyFont="1" applyAlignment="1">
      <alignment horizontal="center"/>
    </xf>
    <xf numFmtId="0" fontId="28" fillId="0" borderId="0" xfId="0" applyFont="1" applyAlignment="1">
      <alignment horizontal="center"/>
    </xf>
    <xf numFmtId="0" fontId="28" fillId="0" borderId="6" xfId="0" applyFont="1" applyBorder="1" applyAlignment="1">
      <alignment horizontal="center"/>
    </xf>
    <xf numFmtId="0" fontId="22" fillId="0" borderId="8" xfId="0" applyFont="1" applyBorder="1" applyAlignment="1">
      <alignment vertical="center"/>
    </xf>
    <xf numFmtId="0" fontId="22" fillId="0" borderId="8" xfId="0" applyFont="1" applyBorder="1" applyAlignment="1">
      <alignment vertical="center" wrapText="1"/>
    </xf>
    <xf numFmtId="0" fontId="29" fillId="0" borderId="9" xfId="0" applyFont="1" applyBorder="1"/>
    <xf numFmtId="0" fontId="29" fillId="0" borderId="10" xfId="0" applyFont="1" applyBorder="1"/>
    <xf numFmtId="0" fontId="25" fillId="0" borderId="0" xfId="0" applyFont="1" applyAlignment="1">
      <alignment vertical="center" wrapText="1"/>
    </xf>
    <xf numFmtId="0" fontId="22" fillId="0" borderId="2" xfId="0" applyFont="1" applyBorder="1" applyAlignment="1">
      <alignment horizontal="center" vertical="center"/>
    </xf>
    <xf numFmtId="0" fontId="29" fillId="0" borderId="8" xfId="0" applyFont="1" applyBorder="1"/>
    <xf numFmtId="0" fontId="30" fillId="0" borderId="0" xfId="0" applyFont="1"/>
    <xf numFmtId="0" fontId="21" fillId="0" borderId="0" xfId="0" applyFont="1" applyAlignment="1">
      <alignment horizontal="center" vertical="center"/>
    </xf>
    <xf numFmtId="0" fontId="26" fillId="0" borderId="0" xfId="0" applyFont="1" applyAlignment="1">
      <alignment horizontal="right" vertical="center"/>
    </xf>
    <xf numFmtId="0" fontId="22" fillId="0" borderId="9" xfId="0" applyFont="1" applyBorder="1" applyAlignment="1">
      <alignment vertical="center" wrapText="1"/>
    </xf>
    <xf numFmtId="0" fontId="1" fillId="0" borderId="8" xfId="0" applyFont="1" applyBorder="1" applyAlignment="1">
      <alignment horizontal="left" vertical="center"/>
    </xf>
    <xf numFmtId="0" fontId="1" fillId="0" borderId="10" xfId="0" applyFont="1" applyBorder="1" applyAlignment="1">
      <alignment vertical="center"/>
    </xf>
    <xf numFmtId="0" fontId="22" fillId="0" borderId="9" xfId="0" applyFont="1" applyBorder="1" applyAlignment="1">
      <alignment horizontal="left"/>
    </xf>
    <xf numFmtId="0" fontId="22" fillId="0" borderId="8" xfId="0" applyFont="1" applyBorder="1" applyAlignment="1">
      <alignment horizontal="left" wrapText="1"/>
    </xf>
    <xf numFmtId="0" fontId="22" fillId="0" borderId="10" xfId="0" applyFont="1" applyBorder="1" applyAlignment="1">
      <alignment horizontal="left"/>
    </xf>
    <xf numFmtId="165" fontId="0" fillId="7" borderId="12" xfId="0" applyNumberFormat="1" applyFill="1" applyBorder="1"/>
    <xf numFmtId="165" fontId="31" fillId="7" borderId="12" xfId="0" applyNumberFormat="1" applyFont="1" applyFill="1" applyBorder="1" applyAlignment="1">
      <alignment horizontal="center"/>
    </xf>
    <xf numFmtId="0" fontId="32" fillId="0" borderId="0" xfId="0" applyFont="1" applyAlignment="1">
      <alignment vertical="center" wrapText="1"/>
    </xf>
    <xf numFmtId="0" fontId="16" fillId="8" borderId="0" xfId="0" applyFont="1" applyFill="1" applyAlignment="1">
      <alignment horizontal="center" vertical="center" wrapText="1"/>
    </xf>
    <xf numFmtId="0" fontId="0" fillId="0" borderId="0" xfId="0" applyAlignment="1">
      <alignment vertical="center"/>
    </xf>
    <xf numFmtId="0" fontId="22" fillId="0" borderId="0" xfId="0" applyFont="1" applyAlignment="1">
      <alignment vertical="center"/>
    </xf>
    <xf numFmtId="0" fontId="33" fillId="0" borderId="0" xfId="0" applyFont="1" applyAlignment="1">
      <alignment vertical="center"/>
    </xf>
    <xf numFmtId="0" fontId="34" fillId="0" borderId="0" xfId="0" applyFont="1" applyAlignment="1">
      <alignment vertical="center" wrapText="1"/>
    </xf>
    <xf numFmtId="0" fontId="35" fillId="0" borderId="0" xfId="0" applyFont="1" applyAlignment="1">
      <alignment horizontal="center" vertical="center"/>
    </xf>
    <xf numFmtId="0" fontId="36" fillId="0" borderId="0" xfId="0" applyFont="1" applyAlignment="1">
      <alignment vertical="center"/>
    </xf>
    <xf numFmtId="0" fontId="37" fillId="0" borderId="14" xfId="0" applyFont="1" applyBorder="1" applyAlignment="1">
      <alignment horizontal="left" vertical="center"/>
    </xf>
    <xf numFmtId="0" fontId="0" fillId="0" borderId="0" xfId="0" applyAlignment="1">
      <alignment horizontal="left" vertical="center"/>
    </xf>
    <xf numFmtId="0" fontId="22" fillId="0" borderId="15" xfId="0" applyFont="1" applyBorder="1" applyAlignment="1">
      <alignment horizontal="left" vertical="center"/>
    </xf>
    <xf numFmtId="0" fontId="0" fillId="0" borderId="11" xfId="0" applyBorder="1" applyAlignment="1">
      <alignment vertical="center"/>
    </xf>
    <xf numFmtId="0" fontId="22" fillId="10" borderId="16" xfId="0" applyFont="1" applyFill="1" applyBorder="1" applyAlignment="1">
      <alignment horizontal="center" vertical="center"/>
    </xf>
    <xf numFmtId="0" fontId="22" fillId="0" borderId="17" xfId="0" applyFont="1" applyBorder="1" applyAlignment="1">
      <alignment horizontal="left" vertical="center"/>
    </xf>
    <xf numFmtId="0" fontId="0" fillId="0" borderId="18" xfId="0" applyBorder="1" applyAlignment="1">
      <alignment vertical="center"/>
    </xf>
    <xf numFmtId="0" fontId="0" fillId="0" borderId="19" xfId="0" applyBorder="1" applyAlignment="1">
      <alignment vertical="center"/>
    </xf>
    <xf numFmtId="0" fontId="34" fillId="10" borderId="11" xfId="0" applyFont="1" applyFill="1" applyBorder="1" applyAlignment="1">
      <alignment horizontal="right" vertical="center" wrapText="1"/>
    </xf>
    <xf numFmtId="0" fontId="34" fillId="10" borderId="11" xfId="0" applyFont="1" applyFill="1" applyBorder="1" applyAlignment="1">
      <alignment vertical="center" wrapText="1"/>
    </xf>
    <xf numFmtId="0" fontId="34" fillId="10" borderId="20" xfId="0" applyFont="1" applyFill="1" applyBorder="1" applyAlignment="1">
      <alignment vertical="center" wrapText="1"/>
    </xf>
    <xf numFmtId="0" fontId="0" fillId="0" borderId="0" xfId="0" applyAlignment="1">
      <alignment horizontal="center"/>
    </xf>
    <xf numFmtId="0" fontId="22" fillId="0" borderId="0" xfId="0" applyFont="1" applyAlignment="1">
      <alignment horizontal="center" wrapText="1"/>
    </xf>
    <xf numFmtId="0" fontId="25" fillId="8" borderId="0" xfId="0" applyFont="1" applyFill="1" applyAlignment="1">
      <alignment horizontal="center" vertical="center" wrapText="1"/>
    </xf>
    <xf numFmtId="0" fontId="26" fillId="0" borderId="0" xfId="0" applyFont="1" applyAlignment="1">
      <alignment horizontal="center" vertical="center"/>
    </xf>
    <xf numFmtId="0" fontId="22" fillId="9" borderId="21" xfId="0" applyFont="1" applyFill="1" applyBorder="1" applyAlignment="1">
      <alignment horizontal="right" vertical="center"/>
    </xf>
    <xf numFmtId="0" fontId="22" fillId="10" borderId="15" xfId="0" applyFont="1" applyFill="1" applyBorder="1" applyAlignment="1">
      <alignment horizontal="center" vertical="center"/>
    </xf>
    <xf numFmtId="0" fontId="38" fillId="0" borderId="0" xfId="0" applyFont="1" applyAlignment="1">
      <alignment horizontal="center" vertical="center"/>
    </xf>
    <xf numFmtId="0" fontId="39" fillId="0" borderId="0" xfId="0" applyFont="1" applyAlignment="1">
      <alignment horizontal="center"/>
    </xf>
    <xf numFmtId="0" fontId="22" fillId="11" borderId="23" xfId="0" applyFont="1" applyFill="1" applyBorder="1" applyAlignment="1">
      <alignment horizontal="center"/>
    </xf>
    <xf numFmtId="0" fontId="22" fillId="11" borderId="23" xfId="0" applyFont="1" applyFill="1" applyBorder="1" applyAlignment="1">
      <alignment horizontal="center" vertical="center"/>
    </xf>
    <xf numFmtId="0" fontId="22" fillId="0" borderId="23" xfId="0" applyFont="1" applyBorder="1" applyAlignment="1" applyProtection="1">
      <alignment horizontal="center" wrapText="1"/>
      <protection locked="0"/>
    </xf>
    <xf numFmtId="0" fontId="22" fillId="0" borderId="23" xfId="0" applyFont="1" applyBorder="1" applyAlignment="1" applyProtection="1">
      <alignment horizontal="center"/>
      <protection locked="0"/>
    </xf>
    <xf numFmtId="0" fontId="30" fillId="0" borderId="0" xfId="0" applyFont="1" applyAlignment="1">
      <alignment horizontal="left" textRotation="45"/>
    </xf>
    <xf numFmtId="0" fontId="29" fillId="0" borderId="8" xfId="0" applyFont="1" applyBorder="1" applyAlignment="1">
      <alignment vertical="center"/>
    </xf>
    <xf numFmtId="0" fontId="22" fillId="0" borderId="23" xfId="0" applyFont="1" applyBorder="1" applyAlignment="1" applyProtection="1">
      <alignment horizontal="center" vertical="center"/>
      <protection locked="0"/>
    </xf>
    <xf numFmtId="0" fontId="4" fillId="0" borderId="23" xfId="0" applyFont="1" applyBorder="1" applyAlignment="1" applyProtection="1">
      <alignment horizontal="center"/>
      <protection locked="0"/>
    </xf>
    <xf numFmtId="0" fontId="29" fillId="0" borderId="23" xfId="0" applyFont="1" applyBorder="1" applyAlignment="1" applyProtection="1">
      <alignment horizontal="center"/>
      <protection locked="0"/>
    </xf>
    <xf numFmtId="0" fontId="22" fillId="0" borderId="24" xfId="0" applyFont="1" applyBorder="1" applyAlignment="1" applyProtection="1">
      <alignment horizontal="center" vertical="center"/>
      <protection locked="0"/>
    </xf>
    <xf numFmtId="0" fontId="22" fillId="0" borderId="25" xfId="0" applyFont="1" applyBorder="1" applyAlignment="1" applyProtection="1">
      <alignment horizontal="center" vertical="center"/>
      <protection locked="0"/>
    </xf>
    <xf numFmtId="0" fontId="22" fillId="0" borderId="25" xfId="0" applyFont="1" applyBorder="1" applyAlignment="1" applyProtection="1">
      <alignment horizontal="center"/>
      <protection locked="0"/>
    </xf>
    <xf numFmtId="0" fontId="22" fillId="0" borderId="25" xfId="0" applyFont="1" applyBorder="1" applyAlignment="1" applyProtection="1">
      <alignment horizontal="center" wrapText="1"/>
      <protection locked="0"/>
    </xf>
    <xf numFmtId="0" fontId="35" fillId="0" borderId="0" xfId="0" applyFont="1" applyAlignment="1">
      <alignment vertical="center"/>
    </xf>
    <xf numFmtId="0" fontId="29" fillId="0" borderId="0" xfId="0" applyFont="1" applyAlignment="1">
      <alignment vertical="center"/>
    </xf>
    <xf numFmtId="0" fontId="35" fillId="0" borderId="0" xfId="0" applyFont="1" applyAlignment="1">
      <alignment vertical="center" wrapText="1"/>
    </xf>
    <xf numFmtId="0" fontId="29" fillId="0" borderId="0" xfId="0" applyFont="1" applyAlignment="1">
      <alignment horizontal="left" vertical="center" shrinkToFit="1"/>
    </xf>
    <xf numFmtId="49" fontId="35" fillId="0" borderId="0" xfId="0" applyNumberFormat="1" applyFont="1" applyAlignment="1">
      <alignment horizontal="center" vertical="center"/>
    </xf>
    <xf numFmtId="0" fontId="40" fillId="0" borderId="0" xfId="0" applyFont="1" applyAlignment="1">
      <alignment vertical="center"/>
    </xf>
    <xf numFmtId="49" fontId="35" fillId="0" borderId="0" xfId="0" applyNumberFormat="1" applyFont="1" applyAlignment="1">
      <alignment vertical="center"/>
    </xf>
    <xf numFmtId="0" fontId="22" fillId="11" borderId="26" xfId="0" applyFont="1" applyFill="1" applyBorder="1" applyAlignment="1">
      <alignment horizontal="center"/>
    </xf>
    <xf numFmtId="0" fontId="22" fillId="0" borderId="27" xfId="0" applyFont="1" applyBorder="1" applyAlignment="1" applyProtection="1">
      <alignment horizontal="center" vertical="center"/>
      <protection locked="0"/>
    </xf>
    <xf numFmtId="0" fontId="22" fillId="11" borderId="29" xfId="0" applyFont="1" applyFill="1" applyBorder="1" applyAlignment="1">
      <alignment horizontal="center"/>
    </xf>
    <xf numFmtId="0" fontId="22" fillId="11" borderId="31" xfId="0" applyFont="1" applyFill="1" applyBorder="1" applyAlignment="1">
      <alignment horizontal="center"/>
    </xf>
    <xf numFmtId="0" fontId="22" fillId="0" borderId="16" xfId="0" applyFont="1" applyBorder="1" applyAlignment="1" applyProtection="1">
      <alignment horizontal="center" vertical="center"/>
      <protection locked="0"/>
    </xf>
    <xf numFmtId="0" fontId="22" fillId="0" borderId="28" xfId="0" applyFont="1" applyBorder="1" applyAlignment="1" applyProtection="1">
      <alignment horizontal="center"/>
      <protection locked="0"/>
    </xf>
    <xf numFmtId="0" fontId="22" fillId="0" borderId="26" xfId="0" applyFont="1" applyBorder="1" applyAlignment="1" applyProtection="1">
      <alignment horizontal="center"/>
      <protection locked="0"/>
    </xf>
    <xf numFmtId="0" fontId="22" fillId="0" borderId="27" xfId="0" applyFont="1" applyBorder="1" applyAlignment="1" applyProtection="1">
      <alignment horizontal="center"/>
      <protection locked="0"/>
    </xf>
    <xf numFmtId="0" fontId="22" fillId="11" borderId="27" xfId="0" applyFont="1" applyFill="1" applyBorder="1" applyAlignment="1">
      <alignment horizontal="center"/>
    </xf>
    <xf numFmtId="0" fontId="22" fillId="11" borderId="16" xfId="0" applyFont="1" applyFill="1" applyBorder="1" applyAlignment="1">
      <alignment horizontal="center"/>
    </xf>
    <xf numFmtId="0" fontId="22" fillId="0" borderId="16" xfId="0" applyFont="1" applyBorder="1" applyAlignment="1" applyProtection="1">
      <alignment horizontal="center"/>
      <protection locked="0"/>
    </xf>
    <xf numFmtId="0" fontId="22" fillId="11" borderId="32" xfId="0" applyFont="1" applyFill="1" applyBorder="1" applyAlignment="1">
      <alignment horizontal="center"/>
    </xf>
    <xf numFmtId="0" fontId="22" fillId="11" borderId="30" xfId="0" applyFont="1" applyFill="1" applyBorder="1" applyAlignment="1">
      <alignment horizontal="center"/>
    </xf>
    <xf numFmtId="0" fontId="4" fillId="0" borderId="26" xfId="0" applyFont="1" applyBorder="1" applyAlignment="1" applyProtection="1">
      <alignment horizontal="center"/>
      <protection locked="0"/>
    </xf>
    <xf numFmtId="0" fontId="4" fillId="0" borderId="29" xfId="0" applyFont="1" applyBorder="1" applyAlignment="1" applyProtection="1">
      <alignment horizontal="center"/>
      <protection locked="0"/>
    </xf>
    <xf numFmtId="0" fontId="4" fillId="0" borderId="30" xfId="0" applyFont="1" applyBorder="1" applyAlignment="1" applyProtection="1">
      <alignment horizontal="center" vertical="center"/>
      <protection locked="0"/>
    </xf>
    <xf numFmtId="0" fontId="22" fillId="0" borderId="29" xfId="0" applyFont="1" applyBorder="1" applyAlignment="1" applyProtection="1">
      <alignment horizontal="center"/>
      <protection locked="0"/>
    </xf>
    <xf numFmtId="0" fontId="22" fillId="0" borderId="30" xfId="0" applyFont="1" applyBorder="1" applyAlignment="1" applyProtection="1">
      <alignment horizontal="center"/>
      <protection locked="0"/>
    </xf>
    <xf numFmtId="0" fontId="22" fillId="0" borderId="31" xfId="0" applyFont="1" applyBorder="1" applyAlignment="1" applyProtection="1">
      <alignment horizontal="center"/>
      <protection locked="0"/>
    </xf>
    <xf numFmtId="0" fontId="22" fillId="0" borderId="16" xfId="0" applyFont="1" applyBorder="1" applyAlignment="1" applyProtection="1">
      <alignment horizontal="center" wrapText="1"/>
      <protection locked="0"/>
    </xf>
    <xf numFmtId="0" fontId="22" fillId="0" borderId="27" xfId="0" applyFont="1" applyBorder="1" applyAlignment="1" applyProtection="1">
      <alignment horizontal="center" wrapText="1"/>
      <protection locked="0"/>
    </xf>
    <xf numFmtId="0" fontId="29" fillId="0" borderId="27" xfId="0" applyFont="1" applyBorder="1" applyAlignment="1" applyProtection="1">
      <alignment horizontal="center"/>
      <protection locked="0"/>
    </xf>
    <xf numFmtId="0" fontId="22" fillId="0" borderId="26" xfId="0" applyFont="1" applyBorder="1" applyAlignment="1" applyProtection="1">
      <alignment horizontal="center" vertical="center"/>
      <protection locked="0"/>
    </xf>
    <xf numFmtId="0" fontId="22" fillId="0" borderId="29" xfId="0" applyFont="1" applyBorder="1" applyAlignment="1" applyProtection="1">
      <alignment horizontal="center" vertical="center"/>
      <protection locked="0"/>
    </xf>
    <xf numFmtId="0" fontId="22" fillId="0" borderId="31" xfId="0" applyFont="1" applyBorder="1" applyAlignment="1" applyProtection="1">
      <alignment horizontal="center" vertical="center"/>
      <protection locked="0"/>
    </xf>
    <xf numFmtId="0" fontId="22" fillId="0" borderId="33" xfId="0" applyFont="1" applyBorder="1" applyAlignment="1" applyProtection="1">
      <alignment horizontal="center" vertical="center"/>
      <protection locked="0"/>
    </xf>
    <xf numFmtId="0" fontId="22" fillId="0" borderId="32" xfId="0" applyFont="1" applyBorder="1" applyAlignment="1" applyProtection="1">
      <alignment horizontal="center"/>
      <protection locked="0"/>
    </xf>
    <xf numFmtId="0" fontId="22" fillId="0" borderId="34" xfId="0" applyFont="1" applyBorder="1" applyAlignment="1" applyProtection="1">
      <alignment horizontal="center"/>
      <protection locked="0"/>
    </xf>
    <xf numFmtId="0" fontId="0" fillId="0" borderId="0" xfId="0" applyProtection="1">
      <protection hidden="1"/>
    </xf>
    <xf numFmtId="0" fontId="39" fillId="0" borderId="0" xfId="0" applyFont="1" applyAlignment="1" applyProtection="1">
      <alignment horizontal="center"/>
      <protection hidden="1"/>
    </xf>
    <xf numFmtId="165" fontId="0" fillId="0" borderId="0" xfId="0" applyNumberFormat="1" applyProtection="1">
      <protection hidden="1"/>
    </xf>
    <xf numFmtId="0" fontId="28" fillId="0" borderId="6" xfId="0" applyFont="1" applyBorder="1" applyAlignment="1" applyProtection="1">
      <alignment horizontal="center"/>
      <protection hidden="1"/>
    </xf>
    <xf numFmtId="0" fontId="28" fillId="0" borderId="0" xfId="0" applyFont="1" applyAlignment="1" applyProtection="1">
      <alignment horizontal="center"/>
      <protection hidden="1"/>
    </xf>
    <xf numFmtId="0" fontId="30" fillId="0" borderId="0" xfId="0" applyFont="1" applyAlignment="1" applyProtection="1">
      <alignment horizontal="left" textRotation="45"/>
      <protection hidden="1"/>
    </xf>
    <xf numFmtId="165" fontId="27" fillId="0" borderId="0" xfId="0" applyNumberFormat="1" applyFont="1" applyAlignment="1" applyProtection="1">
      <alignment horizontal="center"/>
      <protection hidden="1"/>
    </xf>
    <xf numFmtId="0" fontId="26" fillId="0" borderId="0" xfId="0" applyFont="1" applyAlignment="1" applyProtection="1">
      <alignment horizontal="right" vertical="center"/>
      <protection hidden="1"/>
    </xf>
    <xf numFmtId="0" fontId="21" fillId="0" borderId="0" xfId="0" applyFont="1" applyAlignment="1" applyProtection="1">
      <alignment horizontal="center" vertical="center"/>
      <protection hidden="1"/>
    </xf>
    <xf numFmtId="0" fontId="22" fillId="0" borderId="2" xfId="0" applyFont="1" applyBorder="1" applyProtection="1">
      <protection hidden="1"/>
    </xf>
    <xf numFmtId="0" fontId="22" fillId="0" borderId="2" xfId="0" applyFont="1" applyBorder="1" applyAlignment="1" applyProtection="1">
      <alignment horizontal="center" vertical="center"/>
      <protection hidden="1"/>
    </xf>
    <xf numFmtId="0" fontId="22" fillId="11" borderId="27" xfId="0" applyFont="1" applyFill="1" applyBorder="1" applyAlignment="1" applyProtection="1">
      <alignment horizontal="center" vertical="center"/>
      <protection hidden="1"/>
    </xf>
    <xf numFmtId="0" fontId="22" fillId="11" borderId="27" xfId="0" applyFont="1" applyFill="1" applyBorder="1" applyAlignment="1" applyProtection="1">
      <alignment horizontal="center"/>
      <protection hidden="1"/>
    </xf>
    <xf numFmtId="0" fontId="22" fillId="11" borderId="23" xfId="0" applyFont="1" applyFill="1" applyBorder="1" applyAlignment="1" applyProtection="1">
      <alignment horizontal="center"/>
      <protection hidden="1"/>
    </xf>
    <xf numFmtId="0" fontId="22" fillId="11" borderId="30" xfId="0" applyFont="1" applyFill="1" applyBorder="1" applyAlignment="1" applyProtection="1">
      <alignment horizontal="center"/>
      <protection hidden="1"/>
    </xf>
    <xf numFmtId="0" fontId="22" fillId="0" borderId="4" xfId="0" applyFont="1" applyBorder="1" applyProtection="1">
      <protection hidden="1"/>
    </xf>
    <xf numFmtId="0" fontId="22" fillId="0" borderId="4" xfId="0" applyFont="1" applyBorder="1" applyAlignment="1" applyProtection="1">
      <alignment horizontal="center" vertical="center"/>
      <protection hidden="1"/>
    </xf>
    <xf numFmtId="0" fontId="22" fillId="11" borderId="23" xfId="0" applyFont="1" applyFill="1" applyBorder="1" applyAlignment="1" applyProtection="1">
      <alignment horizontal="center" vertical="center"/>
      <protection hidden="1"/>
    </xf>
    <xf numFmtId="0" fontId="22" fillId="0" borderId="3" xfId="0" applyFont="1" applyBorder="1" applyAlignment="1" applyProtection="1">
      <alignment horizontal="center" vertical="center"/>
      <protection hidden="1"/>
    </xf>
    <xf numFmtId="0" fontId="22" fillId="11" borderId="16" xfId="0" applyFont="1" applyFill="1" applyBorder="1" applyAlignment="1" applyProtection="1">
      <alignment horizontal="center"/>
      <protection hidden="1"/>
    </xf>
    <xf numFmtId="0" fontId="22" fillId="11" borderId="32" xfId="0" applyFont="1" applyFill="1" applyBorder="1" applyAlignment="1" applyProtection="1">
      <alignment horizontal="center"/>
      <protection hidden="1"/>
    </xf>
    <xf numFmtId="165" fontId="21" fillId="0" borderId="1" xfId="0" applyNumberFormat="1" applyFont="1" applyBorder="1" applyAlignment="1" applyProtection="1">
      <alignment horizontal="center"/>
      <protection hidden="1"/>
    </xf>
    <xf numFmtId="165" fontId="0" fillId="0" borderId="1" xfId="0" applyNumberFormat="1" applyBorder="1" applyProtection="1">
      <protection hidden="1"/>
    </xf>
    <xf numFmtId="0" fontId="0" fillId="0" borderId="0" xfId="0" applyAlignment="1" applyProtection="1">
      <alignment horizontal="center"/>
      <protection hidden="1"/>
    </xf>
    <xf numFmtId="0" fontId="26" fillId="0" borderId="0" xfId="0" applyFont="1" applyAlignment="1" applyProtection="1">
      <alignment vertical="center"/>
      <protection hidden="1"/>
    </xf>
    <xf numFmtId="0" fontId="25" fillId="8" borderId="0" xfId="0" applyFont="1" applyFill="1" applyAlignment="1" applyProtection="1">
      <alignment horizontal="center" vertical="center" wrapText="1"/>
      <protection hidden="1"/>
    </xf>
    <xf numFmtId="0" fontId="26" fillId="0" borderId="0" xfId="0" applyFont="1" applyAlignment="1" applyProtection="1">
      <alignment horizontal="center" vertical="center"/>
      <protection hidden="1"/>
    </xf>
    <xf numFmtId="0" fontId="25" fillId="0" borderId="0" xfId="0" applyFont="1" applyAlignment="1" applyProtection="1">
      <alignment horizontal="center" vertical="center" wrapText="1"/>
      <protection hidden="1"/>
    </xf>
    <xf numFmtId="0" fontId="24" fillId="5" borderId="5" xfId="0" applyFont="1" applyFill="1" applyBorder="1" applyAlignment="1" applyProtection="1">
      <alignment horizontal="left"/>
      <protection hidden="1"/>
    </xf>
    <xf numFmtId="0" fontId="22" fillId="0" borderId="36" xfId="0" applyFont="1" applyBorder="1" applyAlignment="1" applyProtection="1">
      <alignment horizontal="left" vertical="center"/>
      <protection hidden="1"/>
    </xf>
    <xf numFmtId="0" fontId="22" fillId="0" borderId="4" xfId="0" applyFont="1" applyBorder="1" applyAlignment="1" applyProtection="1">
      <alignment horizontal="left" vertical="center"/>
      <protection hidden="1"/>
    </xf>
    <xf numFmtId="0" fontId="22" fillId="0" borderId="4" xfId="0" applyFont="1" applyBorder="1" applyAlignment="1" applyProtection="1">
      <alignment horizontal="left" vertical="center" wrapText="1"/>
      <protection hidden="1"/>
    </xf>
    <xf numFmtId="0" fontId="22" fillId="0" borderId="37" xfId="0" applyFont="1" applyBorder="1" applyAlignment="1" applyProtection="1">
      <alignment horizontal="left" vertical="center"/>
      <protection hidden="1"/>
    </xf>
    <xf numFmtId="0" fontId="22" fillId="11" borderId="16" xfId="0" applyFont="1" applyFill="1" applyBorder="1" applyAlignment="1" applyProtection="1">
      <alignment horizontal="center" vertical="center"/>
      <protection hidden="1"/>
    </xf>
    <xf numFmtId="0" fontId="22" fillId="0" borderId="36" xfId="0" applyFont="1" applyBorder="1" applyAlignment="1" applyProtection="1">
      <alignment horizontal="left"/>
      <protection hidden="1"/>
    </xf>
    <xf numFmtId="0" fontId="22" fillId="0" borderId="4" xfId="0" applyFont="1" applyBorder="1" applyAlignment="1" applyProtection="1">
      <alignment horizontal="left" wrapText="1"/>
      <protection hidden="1"/>
    </xf>
    <xf numFmtId="0" fontId="22" fillId="0" borderId="37" xfId="0" applyFont="1" applyBorder="1" applyAlignment="1" applyProtection="1">
      <alignment horizontal="left"/>
      <protection hidden="1"/>
    </xf>
    <xf numFmtId="0" fontId="22" fillId="0" borderId="36" xfId="0" applyFont="1" applyBorder="1" applyAlignment="1" applyProtection="1">
      <alignment horizontal="left" wrapText="1"/>
      <protection hidden="1"/>
    </xf>
    <xf numFmtId="0" fontId="22" fillId="11" borderId="27" xfId="0" applyFont="1" applyFill="1" applyBorder="1" applyAlignment="1" applyProtection="1">
      <alignment horizontal="center" wrapText="1"/>
      <protection hidden="1"/>
    </xf>
    <xf numFmtId="0" fontId="22" fillId="11" borderId="28" xfId="0" applyFont="1" applyFill="1" applyBorder="1" applyAlignment="1" applyProtection="1">
      <alignment horizontal="center"/>
      <protection hidden="1"/>
    </xf>
    <xf numFmtId="0" fontId="22" fillId="0" borderId="4" xfId="0" applyFont="1" applyBorder="1" applyAlignment="1" applyProtection="1">
      <alignment horizontal="left"/>
      <protection hidden="1"/>
    </xf>
    <xf numFmtId="0" fontId="2" fillId="5" borderId="5" xfId="0" applyFont="1" applyFill="1" applyBorder="1" applyAlignment="1" applyProtection="1">
      <alignment horizontal="left"/>
      <protection hidden="1"/>
    </xf>
    <xf numFmtId="0" fontId="29" fillId="0" borderId="2" xfId="0" applyFont="1" applyBorder="1" applyAlignment="1" applyProtection="1">
      <alignment horizontal="center" vertical="center"/>
      <protection hidden="1"/>
    </xf>
    <xf numFmtId="0" fontId="29" fillId="11" borderId="27" xfId="0" applyFont="1" applyFill="1" applyBorder="1" applyAlignment="1" applyProtection="1">
      <alignment horizontal="center" vertical="center"/>
      <protection hidden="1"/>
    </xf>
    <xf numFmtId="0" fontId="29" fillId="0" borderId="4" xfId="0" applyFont="1" applyBorder="1" applyAlignment="1" applyProtection="1">
      <alignment horizontal="center" vertical="center"/>
      <protection hidden="1"/>
    </xf>
    <xf numFmtId="0" fontId="29" fillId="11" borderId="23" xfId="0" applyFont="1" applyFill="1" applyBorder="1" applyAlignment="1" applyProtection="1">
      <alignment horizontal="center" vertical="center"/>
      <protection hidden="1"/>
    </xf>
    <xf numFmtId="0" fontId="22" fillId="0" borderId="3" xfId="0" applyFont="1" applyBorder="1" applyAlignment="1" applyProtection="1">
      <alignment horizontal="left"/>
      <protection hidden="1"/>
    </xf>
    <xf numFmtId="0" fontId="0" fillId="0" borderId="0" xfId="0" applyAlignment="1" applyProtection="1">
      <alignment horizontal="left"/>
      <protection hidden="1"/>
    </xf>
    <xf numFmtId="0" fontId="42" fillId="0" borderId="0" xfId="0" applyFont="1" applyAlignment="1" applyProtection="1">
      <alignment horizontal="center"/>
      <protection hidden="1"/>
    </xf>
    <xf numFmtId="165" fontId="31" fillId="0" borderId="0" xfId="0" applyNumberFormat="1" applyFont="1" applyAlignment="1" applyProtection="1">
      <alignment horizontal="center"/>
      <protection hidden="1"/>
    </xf>
    <xf numFmtId="0" fontId="24" fillId="5" borderId="5" xfId="0" applyFont="1" applyFill="1" applyBorder="1" applyProtection="1">
      <protection hidden="1"/>
    </xf>
    <xf numFmtId="0" fontId="22" fillId="0" borderId="36" xfId="0" applyFont="1" applyBorder="1" applyAlignment="1" applyProtection="1">
      <alignment wrapText="1"/>
      <protection hidden="1"/>
    </xf>
    <xf numFmtId="0" fontId="4" fillId="11" borderId="30" xfId="0" applyFont="1" applyFill="1" applyBorder="1" applyAlignment="1" applyProtection="1">
      <alignment horizontal="center"/>
      <protection hidden="1"/>
    </xf>
    <xf numFmtId="0" fontId="22" fillId="0" borderId="37" xfId="0" applyFont="1" applyBorder="1" applyProtection="1">
      <protection hidden="1"/>
    </xf>
    <xf numFmtId="0" fontId="4" fillId="11" borderId="32" xfId="0" applyFont="1" applyFill="1" applyBorder="1" applyAlignment="1" applyProtection="1">
      <alignment horizontal="center"/>
      <protection hidden="1"/>
    </xf>
    <xf numFmtId="0" fontId="29" fillId="0" borderId="36" xfId="0" applyFont="1" applyBorder="1" applyProtection="1">
      <protection hidden="1"/>
    </xf>
    <xf numFmtId="0" fontId="4" fillId="11" borderId="27" xfId="0" applyFont="1" applyFill="1" applyBorder="1" applyAlignment="1" applyProtection="1">
      <alignment horizontal="center"/>
      <protection hidden="1"/>
    </xf>
    <xf numFmtId="0" fontId="4" fillId="11" borderId="28" xfId="0" applyFont="1" applyFill="1" applyBorder="1" applyAlignment="1" applyProtection="1">
      <alignment horizontal="center"/>
      <protection hidden="1"/>
    </xf>
    <xf numFmtId="0" fontId="29" fillId="0" borderId="4" xfId="0" applyFont="1" applyBorder="1" applyProtection="1">
      <protection hidden="1"/>
    </xf>
    <xf numFmtId="0" fontId="29" fillId="11" borderId="23" xfId="0" applyFont="1" applyFill="1" applyBorder="1" applyAlignment="1" applyProtection="1">
      <alignment horizontal="center"/>
      <protection hidden="1"/>
    </xf>
    <xf numFmtId="0" fontId="4" fillId="11" borderId="23" xfId="0" applyFont="1" applyFill="1" applyBorder="1" applyAlignment="1" applyProtection="1">
      <alignment horizontal="center"/>
      <protection hidden="1"/>
    </xf>
    <xf numFmtId="0" fontId="22" fillId="11" borderId="26" xfId="0" applyFont="1" applyFill="1" applyBorder="1" applyAlignment="1" applyProtection="1">
      <alignment horizontal="center" vertical="center"/>
      <protection hidden="1"/>
    </xf>
    <xf numFmtId="0" fontId="22" fillId="0" borderId="8" xfId="0" applyFont="1" applyBorder="1" applyAlignment="1" applyProtection="1">
      <alignment horizontal="left" vertical="center"/>
      <protection hidden="1"/>
    </xf>
    <xf numFmtId="0" fontId="22" fillId="11" borderId="29" xfId="0" applyFont="1" applyFill="1" applyBorder="1" applyAlignment="1" applyProtection="1">
      <alignment horizontal="center" vertical="center"/>
      <protection hidden="1"/>
    </xf>
    <xf numFmtId="0" fontId="22" fillId="11" borderId="31" xfId="0" applyFont="1" applyFill="1" applyBorder="1" applyAlignment="1" applyProtection="1">
      <alignment horizontal="center" vertical="center"/>
      <protection hidden="1"/>
    </xf>
    <xf numFmtId="0" fontId="24" fillId="5" borderId="39" xfId="0" applyFont="1" applyFill="1" applyBorder="1" applyProtection="1">
      <protection hidden="1"/>
    </xf>
    <xf numFmtId="0" fontId="2" fillId="5" borderId="5" xfId="0" applyFont="1" applyFill="1" applyBorder="1" applyAlignment="1" applyProtection="1">
      <alignment vertical="center"/>
      <protection hidden="1"/>
    </xf>
    <xf numFmtId="0" fontId="22" fillId="0" borderId="9" xfId="0" applyFont="1" applyBorder="1" applyAlignment="1" applyProtection="1">
      <alignment vertical="center"/>
      <protection hidden="1"/>
    </xf>
    <xf numFmtId="0" fontId="22" fillId="0" borderId="8" xfId="0" applyFont="1" applyBorder="1" applyAlignment="1" applyProtection="1">
      <alignment vertical="center"/>
      <protection hidden="1"/>
    </xf>
    <xf numFmtId="0" fontId="22" fillId="0" borderId="8" xfId="0" applyFont="1" applyBorder="1" applyAlignment="1" applyProtection="1">
      <alignment vertical="center" wrapText="1"/>
      <protection hidden="1"/>
    </xf>
    <xf numFmtId="0" fontId="22" fillId="0" borderId="10" xfId="0" applyFont="1" applyBorder="1" applyAlignment="1" applyProtection="1">
      <alignment vertical="center" wrapText="1"/>
      <protection hidden="1"/>
    </xf>
    <xf numFmtId="0" fontId="2" fillId="5" borderId="7" xfId="0" applyFont="1" applyFill="1" applyBorder="1" applyAlignment="1" applyProtection="1">
      <alignment vertical="center"/>
      <protection hidden="1"/>
    </xf>
    <xf numFmtId="0" fontId="22" fillId="0" borderId="5" xfId="0" applyFont="1" applyBorder="1" applyAlignment="1" applyProtection="1">
      <alignment horizontal="center" vertical="center"/>
      <protection hidden="1"/>
    </xf>
    <xf numFmtId="0" fontId="22" fillId="11" borderId="25" xfId="0" applyFont="1" applyFill="1" applyBorder="1" applyAlignment="1" applyProtection="1">
      <alignment horizontal="center" vertical="center"/>
      <protection hidden="1"/>
    </xf>
    <xf numFmtId="0" fontId="1" fillId="0" borderId="5" xfId="0" applyFont="1" applyBorder="1" applyProtection="1">
      <protection hidden="1"/>
    </xf>
    <xf numFmtId="0" fontId="1" fillId="0" borderId="40" xfId="0" applyFont="1" applyBorder="1" applyAlignment="1" applyProtection="1">
      <alignment horizontal="centerContinuous"/>
      <protection hidden="1"/>
    </xf>
    <xf numFmtId="0" fontId="22" fillId="11" borderId="25" xfId="0" applyFont="1" applyFill="1" applyBorder="1" applyAlignment="1" applyProtection="1">
      <alignment horizontal="center"/>
      <protection hidden="1"/>
    </xf>
    <xf numFmtId="0" fontId="22" fillId="11" borderId="41" xfId="0" applyFont="1" applyFill="1" applyBorder="1" applyAlignment="1" applyProtection="1">
      <alignment horizontal="center"/>
      <protection hidden="1"/>
    </xf>
    <xf numFmtId="0" fontId="1" fillId="0" borderId="9" xfId="0" applyFont="1" applyBorder="1" applyProtection="1">
      <protection hidden="1"/>
    </xf>
    <xf numFmtId="0" fontId="1" fillId="0" borderId="2" xfId="0" applyFont="1" applyBorder="1" applyAlignment="1" applyProtection="1">
      <alignment horizontal="centerContinuous"/>
      <protection hidden="1"/>
    </xf>
    <xf numFmtId="0" fontId="1" fillId="0" borderId="8" xfId="0" applyFont="1" applyBorder="1" applyProtection="1">
      <protection hidden="1"/>
    </xf>
    <xf numFmtId="0" fontId="1" fillId="0" borderId="4" xfId="0" applyFont="1" applyBorder="1" applyAlignment="1" applyProtection="1">
      <alignment horizontal="centerContinuous"/>
      <protection hidden="1"/>
    </xf>
    <xf numFmtId="0" fontId="1" fillId="0" borderId="10" xfId="0" applyFont="1" applyBorder="1" applyProtection="1">
      <protection hidden="1"/>
    </xf>
    <xf numFmtId="0" fontId="1" fillId="0" borderId="3" xfId="0" applyFont="1" applyBorder="1" applyAlignment="1" applyProtection="1">
      <alignment horizontal="center" vertical="center"/>
      <protection hidden="1"/>
    </xf>
    <xf numFmtId="0" fontId="26" fillId="0" borderId="0" xfId="0" applyFont="1" applyAlignment="1" applyProtection="1">
      <alignment horizontal="right"/>
      <protection hidden="1"/>
    </xf>
    <xf numFmtId="0" fontId="29" fillId="0" borderId="9" xfId="0" applyFont="1" applyBorder="1" applyAlignment="1" applyProtection="1">
      <alignment vertical="center" wrapText="1"/>
      <protection hidden="1"/>
    </xf>
    <xf numFmtId="0" fontId="29" fillId="0" borderId="8" xfId="0" applyFont="1" applyBorder="1" applyAlignment="1" applyProtection="1">
      <alignment vertical="center"/>
      <protection hidden="1"/>
    </xf>
    <xf numFmtId="0" fontId="29" fillId="0" borderId="10" xfId="0" applyFont="1" applyBorder="1" applyAlignment="1" applyProtection="1">
      <alignment vertical="center"/>
      <protection hidden="1"/>
    </xf>
    <xf numFmtId="0" fontId="2" fillId="5" borderId="39" xfId="0" applyFont="1" applyFill="1" applyBorder="1" applyAlignment="1" applyProtection="1">
      <alignment vertical="center"/>
      <protection hidden="1"/>
    </xf>
    <xf numFmtId="0" fontId="29" fillId="0" borderId="40" xfId="0" applyFont="1" applyBorder="1" applyAlignment="1" applyProtection="1">
      <alignment vertical="center" wrapText="1"/>
      <protection hidden="1"/>
    </xf>
    <xf numFmtId="0" fontId="22" fillId="0" borderId="40" xfId="0" applyFont="1" applyBorder="1" applyAlignment="1" applyProtection="1">
      <alignment horizontal="center" vertical="center"/>
      <protection hidden="1"/>
    </xf>
    <xf numFmtId="0" fontId="29" fillId="0" borderId="40" xfId="0" applyFont="1" applyBorder="1" applyProtection="1">
      <protection hidden="1"/>
    </xf>
    <xf numFmtId="0" fontId="22" fillId="11" borderId="25" xfId="0" applyFont="1" applyFill="1" applyBorder="1" applyAlignment="1" applyProtection="1">
      <alignment horizontal="center" wrapText="1"/>
      <protection hidden="1"/>
    </xf>
    <xf numFmtId="165" fontId="31" fillId="7" borderId="12" xfId="0" applyNumberFormat="1" applyFont="1" applyFill="1" applyBorder="1" applyAlignment="1" applyProtection="1">
      <alignment horizontal="center"/>
      <protection hidden="1"/>
    </xf>
    <xf numFmtId="165" fontId="0" fillId="7" borderId="12" xfId="0" applyNumberFormat="1" applyFill="1" applyBorder="1" applyProtection="1">
      <protection hidden="1"/>
    </xf>
    <xf numFmtId="0" fontId="43" fillId="0" borderId="0" xfId="0" applyFont="1" applyAlignment="1">
      <alignment horizontal="center" textRotation="45"/>
    </xf>
    <xf numFmtId="0" fontId="4" fillId="0" borderId="16" xfId="0" applyFont="1" applyBorder="1" applyAlignment="1" applyProtection="1">
      <alignment horizontal="center" vertical="center"/>
      <protection locked="0"/>
    </xf>
    <xf numFmtId="0" fontId="30" fillId="0" borderId="0" xfId="0" applyFont="1" applyProtection="1">
      <protection hidden="1"/>
    </xf>
    <xf numFmtId="0" fontId="25" fillId="0" borderId="0" xfId="0" applyFont="1" applyAlignment="1" applyProtection="1">
      <alignment vertical="center" wrapText="1"/>
      <protection hidden="1"/>
    </xf>
    <xf numFmtId="0" fontId="44" fillId="0" borderId="0" xfId="0" applyFont="1" applyAlignment="1" applyProtection="1">
      <alignment horizontal="center"/>
      <protection hidden="1"/>
    </xf>
    <xf numFmtId="165" fontId="30" fillId="0" borderId="0" xfId="0" applyNumberFormat="1" applyFont="1" applyProtection="1">
      <protection hidden="1"/>
    </xf>
    <xf numFmtId="0" fontId="27" fillId="0" borderId="6" xfId="0" applyFont="1" applyBorder="1" applyAlignment="1" applyProtection="1">
      <alignment horizontal="center"/>
      <protection hidden="1"/>
    </xf>
    <xf numFmtId="0" fontId="27" fillId="0" borderId="0" xfId="0" applyFont="1" applyAlignment="1" applyProtection="1">
      <alignment horizontal="center"/>
      <protection hidden="1"/>
    </xf>
    <xf numFmtId="0" fontId="45" fillId="0" borderId="0" xfId="0" applyFont="1" applyAlignment="1" applyProtection="1">
      <alignment horizontal="right" vertical="center"/>
      <protection hidden="1"/>
    </xf>
    <xf numFmtId="0" fontId="46" fillId="0" borderId="0" xfId="0" applyFont="1" applyAlignment="1" applyProtection="1">
      <alignment horizontal="center" vertical="center"/>
      <protection hidden="1"/>
    </xf>
    <xf numFmtId="0" fontId="4" fillId="0" borderId="9" xfId="0" applyFont="1" applyBorder="1" applyProtection="1">
      <protection hidden="1"/>
    </xf>
    <xf numFmtId="0" fontId="4" fillId="11" borderId="27" xfId="0" applyFont="1" applyFill="1" applyBorder="1" applyAlignment="1" applyProtection="1">
      <alignment horizontal="center" vertical="center"/>
      <protection hidden="1"/>
    </xf>
    <xf numFmtId="0" fontId="4" fillId="11" borderId="28" xfId="0" applyFont="1" applyFill="1" applyBorder="1" applyAlignment="1" applyProtection="1">
      <alignment horizontal="center" vertical="center"/>
      <protection hidden="1"/>
    </xf>
    <xf numFmtId="0" fontId="4" fillId="0" borderId="8" xfId="0" applyFont="1" applyBorder="1" applyProtection="1">
      <protection hidden="1"/>
    </xf>
    <xf numFmtId="0" fontId="4" fillId="11" borderId="30" xfId="0" applyFont="1" applyFill="1" applyBorder="1" applyAlignment="1" applyProtection="1">
      <alignment horizontal="center" vertical="center"/>
      <protection hidden="1"/>
    </xf>
    <xf numFmtId="0" fontId="4" fillId="0" borderId="10" xfId="0" applyFont="1" applyBorder="1" applyProtection="1">
      <protection hidden="1"/>
    </xf>
    <xf numFmtId="0" fontId="4" fillId="11" borderId="32" xfId="0" applyFont="1" applyFill="1" applyBorder="1" applyAlignment="1" applyProtection="1">
      <alignment horizontal="center" vertical="center"/>
      <protection hidden="1"/>
    </xf>
    <xf numFmtId="165" fontId="46" fillId="0" borderId="1" xfId="0" applyNumberFormat="1" applyFont="1" applyBorder="1" applyAlignment="1" applyProtection="1">
      <alignment horizontal="center"/>
      <protection hidden="1"/>
    </xf>
    <xf numFmtId="165" fontId="30" fillId="0" borderId="1" xfId="0" applyNumberFormat="1" applyFont="1" applyBorder="1" applyProtection="1">
      <protection hidden="1"/>
    </xf>
    <xf numFmtId="0" fontId="45" fillId="0" borderId="0" xfId="0" applyFont="1" applyAlignment="1" applyProtection="1">
      <alignment vertical="center"/>
      <protection hidden="1"/>
    </xf>
    <xf numFmtId="0" fontId="14" fillId="8" borderId="0" xfId="0" applyFont="1" applyFill="1" applyAlignment="1" applyProtection="1">
      <alignment horizontal="center" vertical="center" wrapText="1"/>
      <protection hidden="1"/>
    </xf>
    <xf numFmtId="0" fontId="45" fillId="0" borderId="0" xfId="0" applyFont="1" applyAlignment="1" applyProtection="1">
      <alignment horizontal="center" vertical="center"/>
      <protection hidden="1"/>
    </xf>
    <xf numFmtId="0" fontId="4" fillId="0" borderId="2" xfId="0" applyFont="1" applyBorder="1" applyAlignment="1" applyProtection="1">
      <alignment horizontal="center" vertical="center"/>
      <protection hidden="1"/>
    </xf>
    <xf numFmtId="0" fontId="4" fillId="0" borderId="4" xfId="0" applyFont="1" applyBorder="1" applyAlignment="1" applyProtection="1">
      <alignment horizontal="center" vertical="center"/>
      <protection hidden="1"/>
    </xf>
    <xf numFmtId="0" fontId="4" fillId="11" borderId="23" xfId="0" applyFont="1" applyFill="1" applyBorder="1" applyAlignment="1" applyProtection="1">
      <alignment horizontal="center" vertical="center"/>
      <protection hidden="1"/>
    </xf>
    <xf numFmtId="0" fontId="4" fillId="0" borderId="3" xfId="0" applyFont="1" applyBorder="1" applyAlignment="1" applyProtection="1">
      <alignment horizontal="center" vertical="center"/>
      <protection hidden="1"/>
    </xf>
    <xf numFmtId="0" fontId="4" fillId="11" borderId="16" xfId="0" applyFont="1" applyFill="1" applyBorder="1" applyAlignment="1" applyProtection="1">
      <alignment horizontal="center" vertical="center"/>
      <protection hidden="1"/>
    </xf>
    <xf numFmtId="0" fontId="4" fillId="0" borderId="0" xfId="0" applyFont="1" applyProtection="1">
      <protection hidden="1"/>
    </xf>
    <xf numFmtId="0" fontId="4" fillId="0" borderId="0" xfId="0" applyFont="1" applyAlignment="1" applyProtection="1">
      <alignment horizontal="center" vertical="center"/>
      <protection hidden="1"/>
    </xf>
    <xf numFmtId="0" fontId="30" fillId="0" borderId="0" xfId="0" applyFont="1" applyAlignment="1" applyProtection="1">
      <alignment horizontal="center"/>
      <protection hidden="1"/>
    </xf>
    <xf numFmtId="164" fontId="4" fillId="0" borderId="0" xfId="0" applyNumberFormat="1" applyFont="1" applyAlignment="1" applyProtection="1">
      <alignment horizontal="center" vertical="center"/>
      <protection hidden="1"/>
    </xf>
    <xf numFmtId="165" fontId="30" fillId="7" borderId="12" xfId="0" applyNumberFormat="1" applyFont="1" applyFill="1" applyBorder="1" applyProtection="1">
      <protection hidden="1"/>
    </xf>
    <xf numFmtId="0" fontId="47" fillId="0" borderId="0" xfId="0" applyFont="1" applyAlignment="1" applyProtection="1">
      <alignment horizontal="left" indent="5"/>
      <protection hidden="1"/>
    </xf>
    <xf numFmtId="0" fontId="47" fillId="0" borderId="0" xfId="0" applyFont="1" applyAlignment="1" applyProtection="1">
      <alignment horizontal="left" vertical="top" indent="5"/>
      <protection hidden="1"/>
    </xf>
    <xf numFmtId="0" fontId="20" fillId="0" borderId="0" xfId="1" applyAlignment="1" applyProtection="1">
      <alignment horizontal="left"/>
      <protection hidden="1"/>
    </xf>
    <xf numFmtId="0" fontId="26" fillId="0" borderId="0" xfId="0" applyFont="1" applyProtection="1">
      <protection hidden="1"/>
    </xf>
    <xf numFmtId="0" fontId="0" fillId="0" borderId="0" xfId="0" applyAlignment="1" applyProtection="1">
      <alignment horizontal="left" vertical="top"/>
      <protection hidden="1"/>
    </xf>
    <xf numFmtId="0" fontId="29" fillId="0" borderId="3" xfId="0" applyFont="1" applyBorder="1" applyAlignment="1" applyProtection="1">
      <alignment vertical="center"/>
      <protection hidden="1"/>
    </xf>
    <xf numFmtId="2" fontId="0" fillId="0" borderId="0" xfId="0" applyNumberFormat="1"/>
    <xf numFmtId="0" fontId="22" fillId="10" borderId="48" xfId="0" applyFont="1" applyFill="1" applyBorder="1" applyAlignment="1">
      <alignment horizontal="center" vertical="center"/>
    </xf>
    <xf numFmtId="0" fontId="4" fillId="11" borderId="31" xfId="0" applyFont="1" applyFill="1" applyBorder="1" applyAlignment="1" applyProtection="1">
      <alignment horizontal="center"/>
      <protection hidden="1"/>
    </xf>
    <xf numFmtId="0" fontId="4" fillId="4" borderId="9" xfId="0" applyFont="1" applyFill="1" applyBorder="1" applyAlignment="1" applyProtection="1">
      <alignment horizontal="center" vertical="center"/>
      <protection hidden="1"/>
    </xf>
    <xf numFmtId="0" fontId="4" fillId="4" borderId="8" xfId="0" applyFont="1" applyFill="1" applyBorder="1" applyAlignment="1" applyProtection="1">
      <alignment horizontal="center" vertical="center"/>
      <protection hidden="1"/>
    </xf>
    <xf numFmtId="0" fontId="4" fillId="4" borderId="10" xfId="0" applyFont="1" applyFill="1" applyBorder="1" applyAlignment="1" applyProtection="1">
      <alignment horizontal="center" vertical="center"/>
      <protection hidden="1"/>
    </xf>
    <xf numFmtId="0" fontId="1" fillId="0" borderId="8" xfId="0" applyFont="1" applyBorder="1" applyAlignment="1" applyProtection="1">
      <alignment horizontal="center" vertical="center"/>
      <protection hidden="1"/>
    </xf>
    <xf numFmtId="0" fontId="1" fillId="0" borderId="10" xfId="0" applyFont="1" applyBorder="1" applyAlignment="1" applyProtection="1">
      <alignment horizontal="center" vertical="center"/>
      <protection hidden="1"/>
    </xf>
    <xf numFmtId="165" fontId="41" fillId="0" borderId="23" xfId="0" applyNumberFormat="1" applyFont="1" applyBorder="1" applyAlignment="1" applyProtection="1">
      <alignment vertical="center"/>
      <protection hidden="1"/>
    </xf>
    <xf numFmtId="165" fontId="41" fillId="0" borderId="48" xfId="0" applyNumberFormat="1" applyFont="1" applyBorder="1" applyAlignment="1" applyProtection="1">
      <alignment vertical="center"/>
      <protection hidden="1"/>
    </xf>
    <xf numFmtId="165" fontId="41" fillId="0" borderId="16" xfId="0" applyNumberFormat="1" applyFont="1" applyBorder="1" applyAlignment="1" applyProtection="1">
      <alignment vertical="center"/>
      <protection hidden="1"/>
    </xf>
    <xf numFmtId="165" fontId="48" fillId="9" borderId="25" xfId="0" applyNumberFormat="1" applyFont="1" applyFill="1" applyBorder="1" applyAlignment="1" applyProtection="1">
      <alignment vertical="center"/>
      <protection hidden="1"/>
    </xf>
    <xf numFmtId="165" fontId="41" fillId="0" borderId="49" xfId="0" applyNumberFormat="1" applyFont="1" applyBorder="1" applyAlignment="1" applyProtection="1">
      <alignment vertical="center"/>
      <protection hidden="1"/>
    </xf>
    <xf numFmtId="165" fontId="48" fillId="6" borderId="50" xfId="0" applyNumberFormat="1" applyFont="1" applyFill="1" applyBorder="1" applyAlignment="1" applyProtection="1">
      <alignment vertical="center"/>
      <protection hidden="1"/>
    </xf>
    <xf numFmtId="0" fontId="22" fillId="0" borderId="10" xfId="0" applyFont="1" applyBorder="1" applyAlignment="1">
      <alignment horizontal="center" vertical="center"/>
    </xf>
    <xf numFmtId="0" fontId="22" fillId="11" borderId="29" xfId="0" applyFont="1" applyFill="1" applyBorder="1" applyAlignment="1">
      <alignment horizontal="center" wrapText="1"/>
    </xf>
    <xf numFmtId="0" fontId="22" fillId="11" borderId="23" xfId="0" applyFont="1" applyFill="1" applyBorder="1" applyAlignment="1">
      <alignment horizontal="center" wrapText="1"/>
    </xf>
    <xf numFmtId="0" fontId="22" fillId="0" borderId="9" xfId="0" applyFont="1" applyBorder="1" applyAlignment="1">
      <alignment vertical="center"/>
    </xf>
    <xf numFmtId="0" fontId="22" fillId="0" borderId="9" xfId="0" applyFont="1" applyBorder="1" applyAlignment="1">
      <alignment horizontal="center" vertical="center"/>
    </xf>
    <xf numFmtId="0" fontId="22" fillId="0" borderId="8" xfId="0" applyFont="1" applyBorder="1" applyAlignment="1">
      <alignment horizontal="center" vertical="center"/>
    </xf>
    <xf numFmtId="0" fontId="29" fillId="0" borderId="8" xfId="0" applyFont="1" applyBorder="1" applyAlignment="1">
      <alignment vertical="center" wrapText="1"/>
    </xf>
    <xf numFmtId="0" fontId="22" fillId="0" borderId="53" xfId="0" applyFont="1" applyBorder="1" applyAlignment="1" applyProtection="1">
      <alignment horizontal="center" vertical="center"/>
      <protection locked="0"/>
    </xf>
    <xf numFmtId="0" fontId="30" fillId="0" borderId="0" xfId="0" applyFont="1" applyAlignment="1" applyProtection="1">
      <alignment horizontal="center" textRotation="45"/>
      <protection hidden="1"/>
    </xf>
    <xf numFmtId="0" fontId="4" fillId="0" borderId="15" xfId="0" applyFont="1" applyBorder="1" applyAlignment="1" applyProtection="1">
      <alignment horizontal="center" vertical="center"/>
      <protection locked="0"/>
    </xf>
    <xf numFmtId="0" fontId="22" fillId="0" borderId="21" xfId="0" applyFont="1" applyBorder="1" applyAlignment="1" applyProtection="1">
      <alignment horizontal="center" vertical="center"/>
      <protection locked="0"/>
    </xf>
    <xf numFmtId="0" fontId="22" fillId="0" borderId="49" xfId="0" applyFont="1" applyBorder="1" applyAlignment="1" applyProtection="1">
      <alignment horizontal="center"/>
      <protection locked="0"/>
    </xf>
    <xf numFmtId="165" fontId="0" fillId="0" borderId="6" xfId="0" applyNumberFormat="1" applyBorder="1" applyProtection="1">
      <protection hidden="1"/>
    </xf>
    <xf numFmtId="0" fontId="22" fillId="11" borderId="49" xfId="0" applyFont="1" applyFill="1" applyBorder="1" applyAlignment="1" applyProtection="1">
      <alignment horizontal="center"/>
      <protection hidden="1"/>
    </xf>
    <xf numFmtId="0" fontId="22" fillId="11" borderId="15" xfId="0" applyFont="1" applyFill="1" applyBorder="1" applyAlignment="1" applyProtection="1">
      <alignment horizontal="center"/>
      <protection hidden="1"/>
    </xf>
    <xf numFmtId="0" fontId="4" fillId="0" borderId="30" xfId="0" applyFont="1" applyBorder="1" applyAlignment="1" applyProtection="1">
      <alignment horizontal="center"/>
      <protection locked="0"/>
    </xf>
    <xf numFmtId="0" fontId="4" fillId="0" borderId="32" xfId="0" applyFont="1" applyBorder="1" applyAlignment="1" applyProtection="1">
      <alignment horizontal="center"/>
      <protection locked="0"/>
    </xf>
    <xf numFmtId="0" fontId="4" fillId="0" borderId="43" xfId="0" applyFont="1" applyBorder="1" applyAlignment="1" applyProtection="1">
      <alignment horizontal="center" vertical="center"/>
      <protection locked="0"/>
    </xf>
    <xf numFmtId="0" fontId="22" fillId="11" borderId="34" xfId="0" applyFont="1" applyFill="1" applyBorder="1" applyAlignment="1" applyProtection="1">
      <alignment horizontal="center" vertical="center"/>
      <protection hidden="1"/>
    </xf>
    <xf numFmtId="0" fontId="22" fillId="11" borderId="15" xfId="0" applyFont="1" applyFill="1" applyBorder="1" applyAlignment="1" applyProtection="1">
      <alignment horizontal="center" vertical="center"/>
      <protection hidden="1"/>
    </xf>
    <xf numFmtId="0" fontId="22" fillId="11" borderId="42" xfId="0" applyFont="1" applyFill="1" applyBorder="1" applyAlignment="1" applyProtection="1">
      <alignment horizontal="center" vertical="center"/>
      <protection hidden="1"/>
    </xf>
    <xf numFmtId="0" fontId="22" fillId="11" borderId="51" xfId="0" applyFont="1" applyFill="1" applyBorder="1" applyAlignment="1">
      <alignment horizontal="center"/>
    </xf>
    <xf numFmtId="0" fontId="22" fillId="11" borderId="43" xfId="0" applyFont="1" applyFill="1" applyBorder="1" applyAlignment="1">
      <alignment horizontal="center"/>
    </xf>
    <xf numFmtId="0" fontId="22" fillId="11" borderId="44" xfId="0" applyFont="1" applyFill="1" applyBorder="1" applyAlignment="1">
      <alignment horizontal="center"/>
    </xf>
    <xf numFmtId="0" fontId="22" fillId="0" borderId="4" xfId="0" applyFont="1" applyBorder="1" applyAlignment="1" applyProtection="1">
      <alignment horizontal="center"/>
      <protection locked="0"/>
    </xf>
    <xf numFmtId="0" fontId="22" fillId="11" borderId="3" xfId="0" applyFont="1" applyFill="1" applyBorder="1" applyAlignment="1">
      <alignment horizontal="center"/>
    </xf>
    <xf numFmtId="0" fontId="22" fillId="0" borderId="59" xfId="0" applyFont="1" applyBorder="1" applyAlignment="1" applyProtection="1">
      <alignment horizontal="center" vertical="center"/>
      <protection locked="0"/>
    </xf>
    <xf numFmtId="0" fontId="3" fillId="5" borderId="5" xfId="0" applyFont="1" applyFill="1" applyBorder="1" applyAlignment="1" applyProtection="1">
      <alignment horizontal="left"/>
      <protection hidden="1"/>
    </xf>
    <xf numFmtId="0" fontId="0" fillId="0" borderId="22" xfId="0" applyBorder="1"/>
    <xf numFmtId="0" fontId="29" fillId="0" borderId="3" xfId="0" applyFont="1" applyBorder="1" applyProtection="1">
      <protection hidden="1"/>
    </xf>
    <xf numFmtId="0" fontId="4" fillId="0" borderId="52" xfId="0" applyFont="1" applyBorder="1" applyProtection="1">
      <protection hidden="1"/>
    </xf>
    <xf numFmtId="0" fontId="22" fillId="11" borderId="28" xfId="0" applyFont="1" applyFill="1" applyBorder="1" applyAlignment="1">
      <alignment horizontal="center"/>
    </xf>
    <xf numFmtId="0" fontId="22" fillId="11" borderId="56" xfId="0" applyFont="1" applyFill="1" applyBorder="1" applyAlignment="1">
      <alignment horizontal="center"/>
    </xf>
    <xf numFmtId="0" fontId="22" fillId="11" borderId="45" xfId="0" applyFont="1" applyFill="1" applyBorder="1" applyAlignment="1">
      <alignment horizontal="center"/>
    </xf>
    <xf numFmtId="0" fontId="4" fillId="0" borderId="9" xfId="0" applyFont="1" applyBorder="1" applyAlignment="1" applyProtection="1">
      <alignment horizontal="center" vertical="center"/>
      <protection hidden="1"/>
    </xf>
    <xf numFmtId="0" fontId="4" fillId="0" borderId="8" xfId="0" applyFont="1" applyBorder="1" applyAlignment="1" applyProtection="1">
      <alignment horizontal="center" vertical="center"/>
      <protection hidden="1"/>
    </xf>
    <xf numFmtId="0" fontId="4" fillId="0" borderId="10" xfId="0" applyFont="1" applyBorder="1" applyAlignment="1" applyProtection="1">
      <alignment horizontal="center" vertical="center"/>
      <protection hidden="1"/>
    </xf>
    <xf numFmtId="0" fontId="22" fillId="0" borderId="56" xfId="0" applyFont="1" applyBorder="1" applyAlignment="1" applyProtection="1">
      <alignment horizontal="center"/>
      <protection locked="0"/>
    </xf>
    <xf numFmtId="0" fontId="22" fillId="0" borderId="20" xfId="0" applyFont="1" applyBorder="1" applyAlignment="1" applyProtection="1">
      <alignment horizontal="center"/>
      <protection locked="0"/>
    </xf>
    <xf numFmtId="0" fontId="22" fillId="0" borderId="45" xfId="0" applyFont="1" applyBorder="1" applyAlignment="1" applyProtection="1">
      <alignment horizontal="center"/>
      <protection locked="0"/>
    </xf>
    <xf numFmtId="0" fontId="22" fillId="0" borderId="52" xfId="0" applyFont="1" applyBorder="1" applyAlignment="1">
      <alignment vertical="center"/>
    </xf>
    <xf numFmtId="0" fontId="22" fillId="11" borderId="49" xfId="0" applyFont="1" applyFill="1" applyBorder="1" applyAlignment="1">
      <alignment horizontal="center"/>
    </xf>
    <xf numFmtId="0" fontId="29" fillId="0" borderId="8" xfId="0" applyFont="1" applyBorder="1" applyProtection="1">
      <protection hidden="1"/>
    </xf>
    <xf numFmtId="0" fontId="22" fillId="0" borderId="8" xfId="0" applyFont="1" applyBorder="1" applyAlignment="1" applyProtection="1">
      <alignment horizontal="center" vertical="center"/>
      <protection hidden="1"/>
    </xf>
    <xf numFmtId="0" fontId="56" fillId="0" borderId="0" xfId="0" applyFont="1" applyProtection="1">
      <protection hidden="1"/>
    </xf>
    <xf numFmtId="165" fontId="56" fillId="0" borderId="0" xfId="0" applyNumberFormat="1" applyFont="1" applyProtection="1">
      <protection hidden="1"/>
    </xf>
    <xf numFmtId="0" fontId="1" fillId="0" borderId="9" xfId="0" applyFont="1" applyBorder="1" applyAlignment="1" applyProtection="1">
      <alignment horizontal="center" vertical="center"/>
      <protection hidden="1"/>
    </xf>
    <xf numFmtId="0" fontId="1" fillId="13" borderId="16" xfId="0" applyFont="1" applyFill="1" applyBorder="1" applyAlignment="1" applyProtection="1">
      <alignment horizontal="center"/>
      <protection hidden="1"/>
    </xf>
    <xf numFmtId="165" fontId="11" fillId="0" borderId="1" xfId="0" applyNumberFormat="1" applyFont="1" applyBorder="1" applyAlignment="1" applyProtection="1">
      <alignment horizontal="center"/>
      <protection hidden="1"/>
    </xf>
    <xf numFmtId="0" fontId="59" fillId="0" borderId="0" xfId="0" applyFont="1" applyProtection="1">
      <protection hidden="1"/>
    </xf>
    <xf numFmtId="165" fontId="59" fillId="0" borderId="0" xfId="0" applyNumberFormat="1" applyFont="1" applyProtection="1">
      <protection hidden="1"/>
    </xf>
    <xf numFmtId="0" fontId="64" fillId="0" borderId="0" xfId="0" applyFont="1" applyProtection="1">
      <protection hidden="1"/>
    </xf>
    <xf numFmtId="165" fontId="64" fillId="0" borderId="0" xfId="0" applyNumberFormat="1" applyFont="1" applyProtection="1">
      <protection hidden="1"/>
    </xf>
    <xf numFmtId="0" fontId="65" fillId="0" borderId="0" xfId="0" applyFont="1" applyProtection="1">
      <protection hidden="1"/>
    </xf>
    <xf numFmtId="0" fontId="66" fillId="0" borderId="0" xfId="0" applyFont="1" applyProtection="1">
      <protection hidden="1"/>
    </xf>
    <xf numFmtId="165" fontId="66" fillId="0" borderId="0" xfId="0" applyNumberFormat="1" applyFont="1" applyProtection="1">
      <protection hidden="1"/>
    </xf>
    <xf numFmtId="0" fontId="67" fillId="0" borderId="0" xfId="0" applyFont="1" applyProtection="1">
      <protection hidden="1"/>
    </xf>
    <xf numFmtId="0" fontId="64" fillId="0" borderId="0" xfId="0" applyFont="1" applyAlignment="1">
      <alignment vertical="center"/>
    </xf>
    <xf numFmtId="0" fontId="66" fillId="0" borderId="0" xfId="0" applyFont="1" applyAlignment="1">
      <alignment vertical="center"/>
    </xf>
    <xf numFmtId="0" fontId="66" fillId="0" borderId="0" xfId="0" applyFont="1" applyAlignment="1" applyProtection="1">
      <alignment horizontal="left"/>
      <protection hidden="1"/>
    </xf>
    <xf numFmtId="0" fontId="66" fillId="0" borderId="0" xfId="0" applyFont="1" applyAlignment="1">
      <alignment horizontal="left" vertical="center"/>
    </xf>
    <xf numFmtId="165" fontId="67" fillId="0" borderId="0" xfId="0" applyNumberFormat="1" applyFont="1" applyProtection="1">
      <protection hidden="1"/>
    </xf>
    <xf numFmtId="0" fontId="0" fillId="0" borderId="23" xfId="0" applyBorder="1" applyProtection="1">
      <protection hidden="1"/>
    </xf>
    <xf numFmtId="0" fontId="0" fillId="0" borderId="23" xfId="0" applyBorder="1" applyAlignment="1" applyProtection="1">
      <alignment horizontal="center" vertical="center"/>
      <protection hidden="1"/>
    </xf>
    <xf numFmtId="0" fontId="0" fillId="0" borderId="48" xfId="0" applyBorder="1"/>
    <xf numFmtId="0" fontId="0" fillId="0" borderId="49" xfId="0" applyBorder="1"/>
    <xf numFmtId="0" fontId="70" fillId="0" borderId="0" xfId="0" applyFont="1" applyAlignment="1">
      <alignment horizontal="center" vertical="center"/>
    </xf>
    <xf numFmtId="0" fontId="72" fillId="0" borderId="0" xfId="0" applyFont="1" applyAlignment="1">
      <alignment horizontal="center" vertical="center"/>
    </xf>
    <xf numFmtId="0" fontId="73" fillId="0" borderId="0" xfId="0" applyFont="1" applyAlignment="1">
      <alignment horizontal="center" vertical="center"/>
    </xf>
    <xf numFmtId="0" fontId="38" fillId="0" borderId="0" xfId="0" applyFont="1" applyAlignment="1">
      <alignment vertical="center"/>
    </xf>
    <xf numFmtId="0" fontId="56" fillId="0" borderId="0" xfId="0" applyFont="1" applyAlignment="1">
      <alignment vertical="center"/>
    </xf>
    <xf numFmtId="0" fontId="70" fillId="0" borderId="0" xfId="0" applyFont="1" applyAlignment="1">
      <alignment horizontal="justify" vertical="center"/>
    </xf>
    <xf numFmtId="0" fontId="22" fillId="0" borderId="0" xfId="0" applyFont="1" applyAlignment="1">
      <alignment horizontal="justify" vertical="center"/>
    </xf>
    <xf numFmtId="0" fontId="74" fillId="0" borderId="0" xfId="0" applyFont="1" applyAlignment="1">
      <alignment horizontal="left" vertical="center" indent="3"/>
    </xf>
    <xf numFmtId="0" fontId="20" fillId="0" borderId="0" xfId="1" applyAlignment="1" applyProtection="1">
      <alignment horizontal="justify" vertical="center"/>
    </xf>
    <xf numFmtId="0" fontId="74" fillId="0" borderId="0" xfId="0" applyFont="1" applyAlignment="1">
      <alignment horizontal="left" vertical="center" indent="6"/>
    </xf>
    <xf numFmtId="0" fontId="76" fillId="0" borderId="0" xfId="0" applyFont="1" applyAlignment="1">
      <alignment horizontal="justify" vertical="center"/>
    </xf>
    <xf numFmtId="0" fontId="78" fillId="0" borderId="0" xfId="0" applyFont="1" applyAlignment="1">
      <alignment horizontal="justify" vertical="center"/>
    </xf>
    <xf numFmtId="0" fontId="29" fillId="0" borderId="0" xfId="0" applyFont="1" applyAlignment="1">
      <alignment horizontal="justify" vertical="center"/>
    </xf>
    <xf numFmtId="0" fontId="76" fillId="0" borderId="0" xfId="0" applyFont="1" applyAlignment="1">
      <alignment horizontal="left" vertical="center" wrapText="1"/>
    </xf>
    <xf numFmtId="0" fontId="81" fillId="0" borderId="0" xfId="0" applyFont="1" applyAlignment="1">
      <alignment horizontal="justify" vertical="center"/>
    </xf>
    <xf numFmtId="0" fontId="22" fillId="0" borderId="65" xfId="0" applyFont="1" applyBorder="1" applyAlignment="1" applyProtection="1">
      <alignment vertical="center"/>
      <protection hidden="1"/>
    </xf>
    <xf numFmtId="0" fontId="22" fillId="0" borderId="3" xfId="0" applyFont="1" applyBorder="1" applyAlignment="1" applyProtection="1">
      <alignment horizontal="left" vertical="center"/>
      <protection hidden="1"/>
    </xf>
    <xf numFmtId="0" fontId="4" fillId="0" borderId="13" xfId="0" applyFont="1" applyBorder="1" applyAlignment="1" applyProtection="1">
      <alignment horizontal="center" vertical="center"/>
      <protection hidden="1"/>
    </xf>
    <xf numFmtId="0" fontId="4" fillId="0" borderId="11" xfId="0" applyFont="1" applyBorder="1" applyAlignment="1" applyProtection="1">
      <alignment horizontal="center" vertical="center"/>
      <protection hidden="1"/>
    </xf>
    <xf numFmtId="0" fontId="4" fillId="0" borderId="35" xfId="0" applyFont="1" applyBorder="1" applyAlignment="1" applyProtection="1">
      <alignment horizontal="center" vertical="center"/>
      <protection hidden="1"/>
    </xf>
    <xf numFmtId="0" fontId="4" fillId="11" borderId="29" xfId="0" applyFont="1" applyFill="1" applyBorder="1" applyAlignment="1" applyProtection="1">
      <alignment horizontal="center" vertical="center"/>
      <protection hidden="1"/>
    </xf>
    <xf numFmtId="0" fontId="4" fillId="11" borderId="31" xfId="0" applyFont="1" applyFill="1" applyBorder="1" applyAlignment="1" applyProtection="1">
      <alignment horizontal="center" vertical="center"/>
      <protection hidden="1"/>
    </xf>
    <xf numFmtId="0" fontId="4" fillId="0" borderId="28" xfId="0" applyFont="1" applyBorder="1" applyAlignment="1" applyProtection="1">
      <alignment horizontal="center" vertical="center"/>
      <protection locked="0"/>
    </xf>
    <xf numFmtId="0" fontId="4" fillId="0" borderId="64" xfId="0" applyFont="1" applyBorder="1" applyAlignment="1" applyProtection="1">
      <alignment horizontal="center" vertical="center"/>
      <protection locked="0"/>
    </xf>
    <xf numFmtId="0" fontId="4" fillId="0" borderId="39" xfId="0" applyFont="1" applyBorder="1" applyAlignment="1" applyProtection="1">
      <alignment horizontal="center" vertical="center"/>
      <protection hidden="1"/>
    </xf>
    <xf numFmtId="0" fontId="22" fillId="11" borderId="63" xfId="0" applyFont="1" applyFill="1" applyBorder="1" applyAlignment="1">
      <alignment horizontal="center"/>
    </xf>
    <xf numFmtId="0" fontId="22" fillId="11" borderId="61" xfId="0" applyFont="1" applyFill="1" applyBorder="1" applyAlignment="1">
      <alignment horizontal="center"/>
    </xf>
    <xf numFmtId="0" fontId="22" fillId="11" borderId="66" xfId="0" applyFont="1" applyFill="1" applyBorder="1" applyAlignment="1">
      <alignment horizontal="center"/>
    </xf>
    <xf numFmtId="0" fontId="22" fillId="11" borderId="58" xfId="0" applyFont="1" applyFill="1" applyBorder="1" applyAlignment="1">
      <alignment horizontal="center"/>
    </xf>
    <xf numFmtId="0" fontId="22" fillId="11" borderId="64" xfId="0" applyFont="1" applyFill="1" applyBorder="1" applyAlignment="1">
      <alignment horizontal="center"/>
    </xf>
    <xf numFmtId="0" fontId="4" fillId="0" borderId="52" xfId="0" applyFont="1" applyBorder="1" applyAlignment="1" applyProtection="1">
      <alignment horizontal="center" vertical="center"/>
      <protection hidden="1"/>
    </xf>
    <xf numFmtId="0" fontId="4" fillId="0" borderId="31" xfId="0" applyFont="1" applyBorder="1" applyAlignment="1" applyProtection="1">
      <alignment horizontal="center"/>
      <protection locked="0"/>
    </xf>
    <xf numFmtId="0" fontId="4" fillId="0" borderId="32" xfId="0" applyFont="1" applyBorder="1" applyAlignment="1" applyProtection="1">
      <alignment horizontal="center" vertical="center"/>
      <protection locked="0"/>
    </xf>
    <xf numFmtId="0" fontId="22" fillId="0" borderId="0" xfId="0" applyFont="1" applyAlignment="1" applyProtection="1">
      <alignment horizontal="center"/>
      <protection locked="0"/>
    </xf>
    <xf numFmtId="0" fontId="22" fillId="0" borderId="42" xfId="0" applyFont="1" applyBorder="1" applyAlignment="1" applyProtection="1">
      <alignment horizontal="center"/>
      <protection locked="0"/>
    </xf>
    <xf numFmtId="0" fontId="22" fillId="0" borderId="9" xfId="0" applyFont="1" applyBorder="1" applyAlignment="1" applyProtection="1">
      <alignment horizontal="center" vertical="center"/>
      <protection hidden="1"/>
    </xf>
    <xf numFmtId="0" fontId="22" fillId="0" borderId="10" xfId="0" applyFont="1" applyBorder="1" applyAlignment="1" applyProtection="1">
      <alignment horizontal="center" vertical="center"/>
      <protection hidden="1"/>
    </xf>
    <xf numFmtId="0" fontId="22" fillId="0" borderId="0" xfId="0" applyFont="1" applyAlignment="1">
      <alignment horizontal="center"/>
    </xf>
    <xf numFmtId="164" fontId="22" fillId="0" borderId="0" xfId="0" applyNumberFormat="1" applyFont="1" applyAlignment="1" applyProtection="1">
      <alignment horizontal="center" vertical="center"/>
      <protection hidden="1"/>
    </xf>
    <xf numFmtId="164" fontId="29" fillId="0" borderId="0" xfId="0" applyNumberFormat="1" applyFont="1" applyAlignment="1" applyProtection="1">
      <alignment horizontal="center" vertical="center"/>
      <protection hidden="1"/>
    </xf>
    <xf numFmtId="0" fontId="0" fillId="0" borderId="6" xfId="0" applyBorder="1"/>
    <xf numFmtId="0" fontId="3" fillId="5" borderId="47" xfId="0" applyFont="1" applyFill="1" applyBorder="1" applyAlignment="1" applyProtection="1">
      <alignment horizontal="left"/>
      <protection hidden="1"/>
    </xf>
    <xf numFmtId="0" fontId="29" fillId="0" borderId="2" xfId="0" applyFont="1" applyBorder="1" applyProtection="1">
      <protection hidden="1"/>
    </xf>
    <xf numFmtId="0" fontId="22" fillId="11" borderId="34" xfId="0" applyFont="1" applyFill="1" applyBorder="1" applyAlignment="1">
      <alignment horizontal="center"/>
    </xf>
    <xf numFmtId="0" fontId="22" fillId="11" borderId="15" xfId="0" applyFont="1" applyFill="1" applyBorder="1" applyAlignment="1">
      <alignment horizontal="center"/>
    </xf>
    <xf numFmtId="165" fontId="22" fillId="0" borderId="22" xfId="0" applyNumberFormat="1" applyFont="1" applyBorder="1"/>
    <xf numFmtId="0" fontId="58" fillId="0" borderId="0" xfId="0" applyFont="1" applyAlignment="1" applyProtection="1">
      <alignment horizontal="center"/>
      <protection hidden="1"/>
    </xf>
    <xf numFmtId="0" fontId="59" fillId="0" borderId="0" xfId="0" applyFont="1" applyAlignment="1" applyProtection="1">
      <alignment horizontal="left" textRotation="45"/>
      <protection hidden="1"/>
    </xf>
    <xf numFmtId="165" fontId="14" fillId="0" borderId="0" xfId="0" applyNumberFormat="1" applyFont="1" applyAlignment="1" applyProtection="1">
      <alignment horizontal="center" wrapText="1"/>
      <protection hidden="1"/>
    </xf>
    <xf numFmtId="165" fontId="60" fillId="0" borderId="0" xfId="0" applyNumberFormat="1" applyFont="1" applyAlignment="1" applyProtection="1">
      <alignment horizontal="center" wrapText="1"/>
      <protection hidden="1"/>
    </xf>
    <xf numFmtId="0" fontId="61" fillId="0" borderId="0" xfId="0" applyFont="1" applyAlignment="1" applyProtection="1">
      <alignment horizontal="left"/>
      <protection hidden="1"/>
    </xf>
    <xf numFmtId="0" fontId="63" fillId="0" borderId="0" xfId="0" applyFont="1" applyAlignment="1" applyProtection="1">
      <alignment vertical="center"/>
      <protection hidden="1"/>
    </xf>
    <xf numFmtId="0" fontId="16" fillId="4" borderId="0" xfId="0" applyFont="1" applyFill="1" applyAlignment="1" applyProtection="1">
      <alignment horizontal="center" vertical="center" wrapText="1"/>
      <protection hidden="1"/>
    </xf>
    <xf numFmtId="165" fontId="56" fillId="0" borderId="6" xfId="0" applyNumberFormat="1" applyFont="1" applyBorder="1" applyProtection="1">
      <protection hidden="1"/>
    </xf>
    <xf numFmtId="164" fontId="61" fillId="0" borderId="0" xfId="0" applyNumberFormat="1" applyFont="1" applyProtection="1">
      <protection hidden="1"/>
    </xf>
    <xf numFmtId="0" fontId="1" fillId="0" borderId="0" xfId="0" applyFont="1" applyAlignment="1" applyProtection="1">
      <alignment wrapText="1"/>
      <protection hidden="1"/>
    </xf>
    <xf numFmtId="0" fontId="1" fillId="0" borderId="0" xfId="0" applyFont="1" applyAlignment="1" applyProtection="1">
      <alignment horizontal="center" wrapText="1"/>
      <protection hidden="1"/>
    </xf>
    <xf numFmtId="0" fontId="56" fillId="0" borderId="0" xfId="0" applyFont="1" applyAlignment="1" applyProtection="1">
      <alignment horizontal="center"/>
      <protection hidden="1"/>
    </xf>
    <xf numFmtId="0" fontId="66" fillId="0" borderId="67" xfId="0" applyFont="1" applyBorder="1" applyAlignment="1">
      <alignment vertical="center"/>
    </xf>
    <xf numFmtId="0" fontId="64" fillId="0" borderId="68" xfId="0" applyFont="1" applyBorder="1" applyAlignment="1">
      <alignment horizontal="center" vertical="center"/>
    </xf>
    <xf numFmtId="0" fontId="66" fillId="0" borderId="73" xfId="0" applyFont="1" applyBorder="1" applyAlignment="1">
      <alignment vertical="center"/>
    </xf>
    <xf numFmtId="0" fontId="66" fillId="0" borderId="74" xfId="0" applyFont="1" applyBorder="1" applyAlignment="1" applyProtection="1">
      <alignment vertical="center"/>
      <protection locked="0"/>
    </xf>
    <xf numFmtId="0" fontId="67" fillId="0" borderId="73" xfId="0" applyFont="1" applyBorder="1" applyProtection="1">
      <protection hidden="1"/>
    </xf>
    <xf numFmtId="0" fontId="66" fillId="0" borderId="74" xfId="0" applyFont="1" applyBorder="1" applyAlignment="1" applyProtection="1">
      <alignment horizontal="left" vertical="center"/>
      <protection locked="0"/>
    </xf>
    <xf numFmtId="0" fontId="67" fillId="0" borderId="76" xfId="0" applyFont="1" applyBorder="1" applyProtection="1">
      <protection hidden="1"/>
    </xf>
    <xf numFmtId="0" fontId="66" fillId="0" borderId="77" xfId="0" applyFont="1" applyBorder="1" applyAlignment="1" applyProtection="1">
      <alignment horizontal="left" vertical="center"/>
      <protection locked="0"/>
    </xf>
    <xf numFmtId="0" fontId="66" fillId="0" borderId="0" xfId="0" applyFont="1" applyAlignment="1">
      <alignment horizontal="center" vertical="center"/>
    </xf>
    <xf numFmtId="0" fontId="64" fillId="0" borderId="0" xfId="0" applyFont="1" applyAlignment="1" applyProtection="1">
      <alignment horizontal="left"/>
      <protection hidden="1"/>
    </xf>
    <xf numFmtId="0" fontId="66" fillId="0" borderId="0" xfId="0" applyFont="1" applyAlignment="1" applyProtection="1">
      <alignment horizontal="center"/>
      <protection hidden="1"/>
    </xf>
    <xf numFmtId="0" fontId="1" fillId="0" borderId="5" xfId="0" applyFont="1" applyBorder="1" applyAlignment="1" applyProtection="1">
      <alignment horizontal="center" vertical="center"/>
      <protection hidden="1"/>
    </xf>
    <xf numFmtId="0" fontId="1" fillId="0" borderId="25" xfId="0" applyFont="1" applyBorder="1" applyAlignment="1" applyProtection="1">
      <alignment horizontal="center"/>
      <protection locked="0" hidden="1"/>
    </xf>
    <xf numFmtId="0" fontId="64" fillId="0" borderId="79" xfId="0" applyFont="1" applyBorder="1" applyAlignment="1">
      <alignment vertical="center"/>
    </xf>
    <xf numFmtId="0" fontId="64" fillId="0" borderId="82" xfId="0" applyFont="1" applyBorder="1" applyAlignment="1">
      <alignment vertical="center"/>
    </xf>
    <xf numFmtId="0" fontId="64" fillId="0" borderId="84" xfId="0" applyFont="1" applyBorder="1" applyAlignment="1">
      <alignment vertical="center"/>
    </xf>
    <xf numFmtId="0" fontId="66" fillId="0" borderId="79" xfId="0" applyFont="1" applyBorder="1" applyAlignment="1">
      <alignment vertical="center" wrapText="1"/>
    </xf>
    <xf numFmtId="164" fontId="1" fillId="3" borderId="5" xfId="0" applyNumberFormat="1" applyFont="1" applyFill="1" applyBorder="1" applyAlignment="1" applyProtection="1">
      <alignment horizontal="center" vertical="center"/>
      <protection hidden="1"/>
    </xf>
    <xf numFmtId="166" fontId="1" fillId="0" borderId="1" xfId="0" applyNumberFormat="1" applyFont="1" applyBorder="1" applyAlignment="1" applyProtection="1">
      <alignment horizontal="right" vertical="center"/>
      <protection hidden="1"/>
    </xf>
    <xf numFmtId="166" fontId="1" fillId="14" borderId="41" xfId="0" applyNumberFormat="1" applyFont="1" applyFill="1" applyBorder="1" applyAlignment="1" applyProtection="1">
      <alignment horizontal="right" vertical="center"/>
      <protection hidden="1"/>
    </xf>
    <xf numFmtId="166" fontId="1" fillId="0" borderId="54" xfId="0" applyNumberFormat="1" applyFont="1" applyBorder="1" applyAlignment="1" applyProtection="1">
      <alignment horizontal="right" vertical="center"/>
      <protection hidden="1"/>
    </xf>
    <xf numFmtId="0" fontId="4" fillId="0" borderId="2" xfId="0" applyFont="1" applyBorder="1" applyAlignment="1" applyProtection="1">
      <alignment horizontal="center"/>
      <protection locked="0"/>
    </xf>
    <xf numFmtId="0" fontId="4" fillId="0" borderId="4" xfId="0" applyFont="1" applyBorder="1" applyAlignment="1" applyProtection="1">
      <alignment horizontal="center"/>
      <protection locked="0"/>
    </xf>
    <xf numFmtId="0" fontId="4" fillId="0" borderId="3" xfId="0" applyFont="1" applyBorder="1" applyAlignment="1" applyProtection="1">
      <alignment horizontal="center"/>
      <protection locked="0"/>
    </xf>
    <xf numFmtId="0" fontId="4" fillId="11" borderId="16" xfId="0" applyFont="1" applyFill="1" applyBorder="1" applyAlignment="1" applyProtection="1">
      <alignment horizontal="center"/>
      <protection hidden="1"/>
    </xf>
    <xf numFmtId="0" fontId="22" fillId="0" borderId="37" xfId="0" applyFont="1" applyBorder="1" applyAlignment="1" applyProtection="1">
      <alignment horizontal="center" vertical="center"/>
      <protection hidden="1"/>
    </xf>
    <xf numFmtId="0" fontId="22" fillId="0" borderId="87" xfId="0" applyFont="1" applyBorder="1" applyAlignment="1" applyProtection="1">
      <alignment horizontal="center" vertical="center"/>
      <protection locked="0"/>
    </xf>
    <xf numFmtId="0" fontId="22" fillId="11" borderId="48" xfId="0" applyFont="1" applyFill="1" applyBorder="1" applyAlignment="1" applyProtection="1">
      <alignment horizontal="center" vertical="center"/>
      <protection hidden="1"/>
    </xf>
    <xf numFmtId="0" fontId="22" fillId="0" borderId="48" xfId="0" applyFont="1" applyBorder="1" applyAlignment="1" applyProtection="1">
      <alignment horizontal="center" vertical="center"/>
      <protection locked="0"/>
    </xf>
    <xf numFmtId="0" fontId="22" fillId="11" borderId="48" xfId="0" applyFont="1" applyFill="1" applyBorder="1" applyAlignment="1" applyProtection="1">
      <alignment horizontal="center"/>
      <protection hidden="1"/>
    </xf>
    <xf numFmtId="0" fontId="22" fillId="11" borderId="88" xfId="0" applyFont="1" applyFill="1" applyBorder="1" applyAlignment="1" applyProtection="1">
      <alignment horizontal="center"/>
      <protection hidden="1"/>
    </xf>
    <xf numFmtId="0" fontId="22" fillId="0" borderId="3" xfId="0" applyFont="1" applyBorder="1" applyProtection="1">
      <protection hidden="1"/>
    </xf>
    <xf numFmtId="0" fontId="4" fillId="11" borderId="16" xfId="0" applyFont="1" applyFill="1" applyBorder="1" applyAlignment="1" applyProtection="1">
      <alignment horizontal="center" wrapText="1"/>
      <protection hidden="1"/>
    </xf>
    <xf numFmtId="0" fontId="4" fillId="11" borderId="42" xfId="0" applyFont="1" applyFill="1" applyBorder="1" applyAlignment="1" applyProtection="1">
      <alignment horizontal="center"/>
      <protection hidden="1"/>
    </xf>
    <xf numFmtId="0" fontId="84" fillId="0" borderId="0" xfId="0" applyFont="1" applyProtection="1">
      <protection hidden="1"/>
    </xf>
    <xf numFmtId="0" fontId="85" fillId="0" borderId="0" xfId="0" applyFont="1" applyAlignment="1" applyProtection="1">
      <alignment horizontal="center"/>
      <protection hidden="1"/>
    </xf>
    <xf numFmtId="0" fontId="86" fillId="0" borderId="0" xfId="0" applyFont="1" applyAlignment="1" applyProtection="1">
      <alignment horizontal="left" textRotation="45"/>
      <protection hidden="1"/>
    </xf>
    <xf numFmtId="165" fontId="87" fillId="0" borderId="0" xfId="0" applyNumberFormat="1" applyFont="1" applyAlignment="1" applyProtection="1">
      <alignment horizontal="center" vertical="center" wrapText="1"/>
      <protection hidden="1"/>
    </xf>
    <xf numFmtId="0" fontId="90" fillId="0" borderId="0" xfId="0" applyFont="1" applyAlignment="1" applyProtection="1">
      <alignment vertical="center"/>
      <protection hidden="1"/>
    </xf>
    <xf numFmtId="0" fontId="19" fillId="4" borderId="0" xfId="0" applyFont="1" applyFill="1" applyAlignment="1" applyProtection="1">
      <alignment horizontal="center" vertical="center" wrapText="1"/>
      <protection hidden="1"/>
    </xf>
    <xf numFmtId="0" fontId="90" fillId="0" borderId="0" xfId="0" applyFont="1" applyAlignment="1" applyProtection="1">
      <alignment horizontal="center" vertical="center"/>
      <protection hidden="1"/>
    </xf>
    <xf numFmtId="0" fontId="91" fillId="2" borderId="7" xfId="0" applyFont="1" applyFill="1" applyBorder="1" applyAlignment="1" applyProtection="1">
      <alignment horizontal="left"/>
      <protection hidden="1"/>
    </xf>
    <xf numFmtId="0" fontId="90" fillId="0" borderId="0" xfId="0" applyFont="1" applyAlignment="1" applyProtection="1">
      <alignment horizontal="right" vertical="center"/>
      <protection hidden="1"/>
    </xf>
    <xf numFmtId="0" fontId="93" fillId="0" borderId="0" xfId="0" applyFont="1" applyAlignment="1" applyProtection="1">
      <alignment horizontal="center" vertical="center"/>
      <protection hidden="1"/>
    </xf>
    <xf numFmtId="164" fontId="84" fillId="0" borderId="0" xfId="0" applyNumberFormat="1" applyFont="1" applyProtection="1">
      <protection hidden="1"/>
    </xf>
    <xf numFmtId="0" fontId="1" fillId="0" borderId="9" xfId="0" applyFont="1" applyBorder="1" applyAlignment="1" applyProtection="1">
      <alignment horizontal="left" vertical="center"/>
      <protection hidden="1"/>
    </xf>
    <xf numFmtId="0" fontId="1" fillId="0" borderId="26" xfId="0" applyFont="1" applyBorder="1" applyAlignment="1" applyProtection="1">
      <alignment horizontal="center"/>
      <protection hidden="1"/>
    </xf>
    <xf numFmtId="0" fontId="1" fillId="0" borderId="27" xfId="0" applyFont="1" applyBorder="1" applyAlignment="1" applyProtection="1">
      <alignment horizontal="center" vertical="center"/>
      <protection locked="0" hidden="1"/>
    </xf>
    <xf numFmtId="165" fontId="1" fillId="15" borderId="9" xfId="0" applyNumberFormat="1" applyFont="1" applyFill="1" applyBorder="1" applyProtection="1">
      <protection hidden="1"/>
    </xf>
    <xf numFmtId="0" fontId="1" fillId="0" borderId="8" xfId="0" applyFont="1" applyBorder="1" applyAlignment="1" applyProtection="1">
      <alignment horizontal="left" vertical="center"/>
      <protection hidden="1"/>
    </xf>
    <xf numFmtId="0" fontId="1" fillId="0" borderId="29" xfId="0" applyFont="1" applyBorder="1" applyAlignment="1" applyProtection="1">
      <alignment horizontal="center"/>
      <protection hidden="1"/>
    </xf>
    <xf numFmtId="0" fontId="1" fillId="0" borderId="23" xfId="0" applyFont="1" applyBorder="1" applyAlignment="1" applyProtection="1">
      <alignment horizontal="center" vertical="center"/>
      <protection locked="0" hidden="1"/>
    </xf>
    <xf numFmtId="165" fontId="1" fillId="15" borderId="8" xfId="0" applyNumberFormat="1" applyFont="1" applyFill="1" applyBorder="1" applyProtection="1">
      <protection hidden="1"/>
    </xf>
    <xf numFmtId="0" fontId="1" fillId="0" borderId="8" xfId="0" applyFont="1" applyBorder="1" applyAlignment="1" applyProtection="1">
      <alignment horizontal="left" vertical="center" wrapText="1"/>
      <protection hidden="1"/>
    </xf>
    <xf numFmtId="0" fontId="1" fillId="0" borderId="10" xfId="0" applyFont="1" applyBorder="1" applyAlignment="1" applyProtection="1">
      <alignment horizontal="left" vertical="center"/>
      <protection hidden="1"/>
    </xf>
    <xf numFmtId="0" fontId="1" fillId="0" borderId="31" xfId="0" applyFont="1" applyBorder="1" applyAlignment="1" applyProtection="1">
      <alignment horizontal="center"/>
      <protection hidden="1"/>
    </xf>
    <xf numFmtId="0" fontId="1" fillId="0" borderId="16" xfId="0" applyFont="1" applyBorder="1" applyAlignment="1" applyProtection="1">
      <alignment horizontal="center" vertical="center"/>
      <protection locked="0" hidden="1"/>
    </xf>
    <xf numFmtId="165" fontId="1" fillId="15" borderId="10" xfId="0" applyNumberFormat="1" applyFont="1" applyFill="1" applyBorder="1" applyProtection="1">
      <protection hidden="1"/>
    </xf>
    <xf numFmtId="0" fontId="91" fillId="2" borderId="47" xfId="0" applyFont="1" applyFill="1" applyBorder="1" applyAlignment="1" applyProtection="1">
      <alignment horizontal="left"/>
      <protection hidden="1"/>
    </xf>
    <xf numFmtId="0" fontId="90" fillId="0" borderId="6" xfId="0" applyFont="1" applyBorder="1" applyAlignment="1" applyProtection="1">
      <alignment horizontal="right" vertical="center"/>
      <protection hidden="1"/>
    </xf>
    <xf numFmtId="0" fontId="93" fillId="0" borderId="6" xfId="0" applyFont="1" applyBorder="1" applyAlignment="1" applyProtection="1">
      <alignment horizontal="center" vertical="center"/>
      <protection hidden="1"/>
    </xf>
    <xf numFmtId="0" fontId="1" fillId="0" borderId="9" xfId="0" applyFont="1" applyBorder="1" applyAlignment="1" applyProtection="1">
      <alignment horizontal="left" wrapText="1"/>
      <protection hidden="1"/>
    </xf>
    <xf numFmtId="0" fontId="1" fillId="0" borderId="8" xfId="0" applyFont="1" applyBorder="1" applyAlignment="1" applyProtection="1">
      <alignment horizontal="left"/>
      <protection hidden="1"/>
    </xf>
    <xf numFmtId="0" fontId="1" fillId="0" borderId="10" xfId="0" applyFont="1" applyBorder="1" applyAlignment="1" applyProtection="1">
      <alignment horizontal="left"/>
      <protection hidden="1"/>
    </xf>
    <xf numFmtId="0" fontId="91" fillId="2" borderId="39" xfId="0" applyFont="1" applyFill="1" applyBorder="1" applyAlignment="1" applyProtection="1">
      <alignment horizontal="left"/>
      <protection hidden="1"/>
    </xf>
    <xf numFmtId="0" fontId="1" fillId="0" borderId="9" xfId="0" applyFont="1" applyBorder="1" applyAlignment="1" applyProtection="1">
      <alignment horizontal="left"/>
      <protection hidden="1"/>
    </xf>
    <xf numFmtId="0" fontId="2" fillId="2" borderId="7" xfId="0" applyFont="1" applyFill="1" applyBorder="1" applyProtection="1">
      <protection hidden="1"/>
    </xf>
    <xf numFmtId="0" fontId="1" fillId="0" borderId="9" xfId="0" applyFont="1" applyBorder="1" applyAlignment="1" applyProtection="1">
      <alignment wrapText="1"/>
      <protection hidden="1"/>
    </xf>
    <xf numFmtId="0" fontId="2" fillId="2" borderId="39" xfId="0" applyFont="1" applyFill="1" applyBorder="1" applyAlignment="1" applyProtection="1">
      <alignment horizontal="left"/>
      <protection hidden="1"/>
    </xf>
    <xf numFmtId="0" fontId="1" fillId="0" borderId="2" xfId="0" applyFont="1" applyBorder="1" applyProtection="1">
      <protection hidden="1"/>
    </xf>
    <xf numFmtId="0" fontId="1" fillId="0" borderId="4" xfId="0" applyFont="1" applyBorder="1" applyProtection="1">
      <protection hidden="1"/>
    </xf>
    <xf numFmtId="0" fontId="1" fillId="0" borderId="37" xfId="0" applyFont="1" applyBorder="1" applyProtection="1">
      <protection hidden="1"/>
    </xf>
    <xf numFmtId="0" fontId="1" fillId="0" borderId="38" xfId="0" applyFont="1" applyBorder="1" applyAlignment="1" applyProtection="1">
      <alignment horizontal="center" vertical="center"/>
      <protection hidden="1"/>
    </xf>
    <xf numFmtId="0" fontId="1" fillId="0" borderId="89" xfId="0" applyFont="1" applyBorder="1" applyProtection="1">
      <protection hidden="1"/>
    </xf>
    <xf numFmtId="0" fontId="1" fillId="0" borderId="47" xfId="0" applyFont="1" applyBorder="1" applyAlignment="1" applyProtection="1">
      <alignment horizontal="center" vertical="center"/>
      <protection hidden="1"/>
    </xf>
    <xf numFmtId="165" fontId="93" fillId="0" borderId="1" xfId="0" applyNumberFormat="1" applyFont="1" applyBorder="1" applyAlignment="1" applyProtection="1">
      <alignment horizontal="center"/>
      <protection hidden="1"/>
    </xf>
    <xf numFmtId="165" fontId="84" fillId="16" borderId="12" xfId="0" applyNumberFormat="1" applyFont="1" applyFill="1" applyBorder="1" applyProtection="1">
      <protection hidden="1"/>
    </xf>
    <xf numFmtId="165" fontId="95" fillId="16" borderId="0" xfId="0" applyNumberFormat="1" applyFont="1" applyFill="1" applyProtection="1">
      <protection hidden="1"/>
    </xf>
    <xf numFmtId="165" fontId="0" fillId="16" borderId="12" xfId="0" applyNumberFormat="1" applyFill="1" applyBorder="1" applyProtection="1">
      <protection hidden="1"/>
    </xf>
    <xf numFmtId="0" fontId="29" fillId="11" borderId="26" xfId="0" applyFont="1" applyFill="1" applyBorder="1" applyAlignment="1" applyProtection="1">
      <alignment horizontal="center" vertical="center"/>
      <protection hidden="1"/>
    </xf>
    <xf numFmtId="0" fontId="29" fillId="11" borderId="29" xfId="0" applyFont="1" applyFill="1" applyBorder="1" applyAlignment="1" applyProtection="1">
      <alignment horizontal="center" vertical="center"/>
      <protection hidden="1"/>
    </xf>
    <xf numFmtId="0" fontId="1" fillId="0" borderId="13" xfId="0" applyFont="1" applyBorder="1" applyAlignment="1" applyProtection="1">
      <alignment horizontal="center" vertical="center"/>
      <protection locked="0" hidden="1"/>
    </xf>
    <xf numFmtId="0" fontId="1" fillId="0" borderId="11" xfId="0" applyFont="1" applyBorder="1" applyAlignment="1" applyProtection="1">
      <alignment horizontal="center" vertical="center"/>
      <protection locked="0" hidden="1"/>
    </xf>
    <xf numFmtId="0" fontId="1" fillId="0" borderId="35" xfId="0" applyFont="1" applyBorder="1" applyAlignment="1" applyProtection="1">
      <alignment horizontal="center" vertical="center"/>
      <protection locked="0" hidden="1"/>
    </xf>
    <xf numFmtId="0" fontId="1" fillId="0" borderId="6" xfId="0" applyFont="1" applyBorder="1" applyAlignment="1" applyProtection="1">
      <alignment horizontal="center" vertical="center"/>
      <protection locked="0" hidden="1"/>
    </xf>
    <xf numFmtId="0" fontId="30" fillId="0" borderId="0" xfId="0" applyFont="1" applyAlignment="1" applyProtection="1">
      <alignment horizontal="left" textRotation="45" wrapText="1"/>
      <protection hidden="1"/>
    </xf>
    <xf numFmtId="0" fontId="1" fillId="13" borderId="23" xfId="0" applyFont="1" applyFill="1" applyBorder="1" applyAlignment="1" applyProtection="1">
      <alignment horizontal="center"/>
      <protection hidden="1"/>
    </xf>
    <xf numFmtId="164" fontId="1" fillId="3" borderId="2" xfId="0" applyNumberFormat="1" applyFont="1" applyFill="1" applyBorder="1" applyAlignment="1" applyProtection="1">
      <alignment horizontal="center" vertical="center"/>
      <protection hidden="1"/>
    </xf>
    <xf numFmtId="164" fontId="1" fillId="3" borderId="4" xfId="0" applyNumberFormat="1" applyFont="1" applyFill="1" applyBorder="1" applyAlignment="1" applyProtection="1">
      <alignment horizontal="center" vertical="center"/>
      <protection hidden="1"/>
    </xf>
    <xf numFmtId="164" fontId="1" fillId="3" borderId="3" xfId="0" applyNumberFormat="1" applyFont="1" applyFill="1" applyBorder="1" applyAlignment="1" applyProtection="1">
      <alignment horizontal="center" vertical="center"/>
      <protection hidden="1"/>
    </xf>
    <xf numFmtId="164" fontId="1" fillId="3" borderId="89" xfId="0" applyNumberFormat="1" applyFont="1" applyFill="1" applyBorder="1" applyAlignment="1" applyProtection="1">
      <alignment horizontal="center" vertical="center"/>
      <protection hidden="1"/>
    </xf>
    <xf numFmtId="165" fontId="0" fillId="0" borderId="12" xfId="0" applyNumberFormat="1" applyBorder="1" applyProtection="1">
      <protection hidden="1"/>
    </xf>
    <xf numFmtId="0" fontId="4" fillId="0" borderId="90" xfId="0" applyFont="1" applyBorder="1" applyAlignment="1" applyProtection="1">
      <alignment horizontal="center"/>
      <protection locked="0"/>
    </xf>
    <xf numFmtId="0" fontId="1" fillId="13" borderId="32" xfId="0" applyFont="1" applyFill="1" applyBorder="1" applyAlignment="1" applyProtection="1">
      <alignment horizontal="center"/>
      <protection hidden="1"/>
    </xf>
    <xf numFmtId="166" fontId="1" fillId="14" borderId="9" xfId="0" applyNumberFormat="1" applyFont="1" applyFill="1" applyBorder="1" applyAlignment="1" applyProtection="1">
      <alignment horizontal="right" vertical="center"/>
      <protection hidden="1"/>
    </xf>
    <xf numFmtId="166" fontId="1" fillId="14" borderId="8" xfId="0" applyNumberFormat="1" applyFont="1" applyFill="1" applyBorder="1" applyAlignment="1" applyProtection="1">
      <alignment horizontal="right" vertical="center"/>
      <protection hidden="1"/>
    </xf>
    <xf numFmtId="166" fontId="1" fillId="14" borderId="38" xfId="0" applyNumberFormat="1" applyFont="1" applyFill="1" applyBorder="1" applyAlignment="1" applyProtection="1">
      <alignment horizontal="right" vertical="center"/>
      <protection hidden="1"/>
    </xf>
    <xf numFmtId="166" fontId="1" fillId="14" borderId="10" xfId="0" applyNumberFormat="1" applyFont="1" applyFill="1" applyBorder="1" applyAlignment="1" applyProtection="1">
      <alignment horizontal="right" vertical="center"/>
      <protection hidden="1"/>
    </xf>
    <xf numFmtId="0" fontId="1" fillId="0" borderId="31" xfId="0" applyFont="1" applyBorder="1" applyAlignment="1" applyProtection="1">
      <alignment horizontal="center"/>
      <protection locked="0"/>
    </xf>
    <xf numFmtId="0" fontId="22" fillId="0" borderId="15" xfId="0" applyFont="1" applyBorder="1" applyAlignment="1" applyProtection="1">
      <alignment horizontal="center"/>
      <protection locked="0"/>
    </xf>
    <xf numFmtId="0" fontId="22" fillId="0" borderId="5" xfId="0" applyFont="1" applyBorder="1" applyAlignment="1" applyProtection="1">
      <alignment horizontal="left" vertical="center"/>
      <protection hidden="1"/>
    </xf>
    <xf numFmtId="0" fontId="22" fillId="11" borderId="33" xfId="0" applyFont="1" applyFill="1" applyBorder="1" applyAlignment="1" applyProtection="1">
      <alignment horizontal="center" vertical="center"/>
      <protection hidden="1"/>
    </xf>
    <xf numFmtId="0" fontId="4" fillId="11" borderId="49" xfId="0" applyFont="1" applyFill="1" applyBorder="1" applyAlignment="1" applyProtection="1">
      <alignment horizontal="center" vertical="center"/>
      <protection hidden="1"/>
    </xf>
    <xf numFmtId="0" fontId="90" fillId="17" borderId="5" xfId="0" applyFont="1" applyFill="1" applyBorder="1" applyAlignment="1" applyProtection="1">
      <alignment vertical="center" wrapText="1"/>
      <protection hidden="1"/>
    </xf>
    <xf numFmtId="0" fontId="26" fillId="17" borderId="5" xfId="0" applyFont="1" applyFill="1" applyBorder="1" applyAlignment="1" applyProtection="1">
      <alignment vertical="center"/>
      <protection hidden="1"/>
    </xf>
    <xf numFmtId="0" fontId="26" fillId="17" borderId="7" xfId="0" applyFont="1" applyFill="1" applyBorder="1" applyAlignment="1" applyProtection="1">
      <alignment vertical="center"/>
      <protection hidden="1"/>
    </xf>
    <xf numFmtId="0" fontId="26" fillId="17" borderId="7" xfId="0" applyFont="1" applyFill="1" applyBorder="1" applyAlignment="1">
      <alignment vertical="center"/>
    </xf>
    <xf numFmtId="0" fontId="26" fillId="17" borderId="5" xfId="0" applyFont="1" applyFill="1" applyBorder="1" applyAlignment="1">
      <alignment vertical="center"/>
    </xf>
    <xf numFmtId="164" fontId="1" fillId="18" borderId="4" xfId="0" applyNumberFormat="1" applyFont="1" applyFill="1" applyBorder="1" applyAlignment="1" applyProtection="1">
      <alignment horizontal="center" vertical="center"/>
      <protection hidden="1"/>
    </xf>
    <xf numFmtId="164" fontId="22" fillId="18" borderId="9" xfId="0" applyNumberFormat="1" applyFont="1" applyFill="1" applyBorder="1" applyAlignment="1" applyProtection="1">
      <alignment horizontal="center" vertical="center"/>
      <protection hidden="1"/>
    </xf>
    <xf numFmtId="164" fontId="22" fillId="18" borderId="8" xfId="0" applyNumberFormat="1" applyFont="1" applyFill="1" applyBorder="1" applyAlignment="1" applyProtection="1">
      <alignment horizontal="center" vertical="center"/>
      <protection hidden="1"/>
    </xf>
    <xf numFmtId="164" fontId="22" fillId="18" borderId="35" xfId="0" applyNumberFormat="1" applyFont="1" applyFill="1" applyBorder="1" applyAlignment="1" applyProtection="1">
      <alignment horizontal="center" vertical="center"/>
      <protection hidden="1"/>
    </xf>
    <xf numFmtId="164" fontId="22" fillId="18" borderId="6" xfId="0" applyNumberFormat="1" applyFont="1" applyFill="1" applyBorder="1" applyAlignment="1" applyProtection="1">
      <alignment horizontal="center" vertical="center"/>
      <protection hidden="1"/>
    </xf>
    <xf numFmtId="164" fontId="22" fillId="18" borderId="14" xfId="0" applyNumberFormat="1" applyFont="1" applyFill="1" applyBorder="1" applyAlignment="1" applyProtection="1">
      <alignment horizontal="center" vertical="center"/>
      <protection hidden="1"/>
    </xf>
    <xf numFmtId="164" fontId="22" fillId="18" borderId="11" xfId="0" applyNumberFormat="1" applyFont="1" applyFill="1" applyBorder="1" applyAlignment="1" applyProtection="1">
      <alignment horizontal="center" vertical="center"/>
      <protection hidden="1"/>
    </xf>
    <xf numFmtId="164" fontId="29" fillId="18" borderId="13" xfId="0" applyNumberFormat="1" applyFont="1" applyFill="1" applyBorder="1" applyAlignment="1" applyProtection="1">
      <alignment horizontal="center" vertical="center"/>
      <protection hidden="1"/>
    </xf>
    <xf numFmtId="164" fontId="29" fillId="18" borderId="11" xfId="0" applyNumberFormat="1" applyFont="1" applyFill="1" applyBorder="1" applyAlignment="1" applyProtection="1">
      <alignment horizontal="center" vertical="center"/>
      <protection hidden="1"/>
    </xf>
    <xf numFmtId="164" fontId="29" fillId="18" borderId="10" xfId="0" applyNumberFormat="1" applyFont="1" applyFill="1" applyBorder="1" applyAlignment="1" applyProtection="1">
      <alignment horizontal="center" vertical="center"/>
      <protection hidden="1"/>
    </xf>
    <xf numFmtId="164" fontId="29" fillId="18" borderId="14" xfId="0" applyNumberFormat="1" applyFont="1" applyFill="1" applyBorder="1" applyAlignment="1" applyProtection="1">
      <alignment horizontal="center" vertical="center"/>
      <protection hidden="1"/>
    </xf>
    <xf numFmtId="164" fontId="29" fillId="18" borderId="9" xfId="0" applyNumberFormat="1" applyFont="1" applyFill="1" applyBorder="1" applyAlignment="1" applyProtection="1">
      <alignment horizontal="center" vertical="center"/>
      <protection hidden="1"/>
    </xf>
    <xf numFmtId="164" fontId="29" fillId="18" borderId="8" xfId="0" applyNumberFormat="1" applyFont="1" applyFill="1" applyBorder="1" applyAlignment="1" applyProtection="1">
      <alignment horizontal="center" vertical="center"/>
      <protection hidden="1"/>
    </xf>
    <xf numFmtId="164" fontId="22" fillId="18" borderId="10" xfId="0" applyNumberFormat="1" applyFont="1" applyFill="1" applyBorder="1" applyAlignment="1" applyProtection="1">
      <alignment horizontal="center" vertical="center"/>
      <protection hidden="1"/>
    </xf>
    <xf numFmtId="164" fontId="22" fillId="18" borderId="22" xfId="0" applyNumberFormat="1" applyFont="1" applyFill="1" applyBorder="1" applyAlignment="1" applyProtection="1">
      <alignment horizontal="center" vertical="center"/>
      <protection hidden="1"/>
    </xf>
    <xf numFmtId="164" fontId="22" fillId="18" borderId="13" xfId="0" applyNumberFormat="1" applyFont="1" applyFill="1" applyBorder="1" applyAlignment="1" applyProtection="1">
      <alignment horizontal="center" vertical="center"/>
      <protection hidden="1"/>
    </xf>
    <xf numFmtId="164" fontId="22" fillId="18" borderId="18" xfId="0" applyNumberFormat="1" applyFont="1" applyFill="1" applyBorder="1" applyAlignment="1" applyProtection="1">
      <alignment horizontal="center" vertical="center"/>
      <protection hidden="1"/>
    </xf>
    <xf numFmtId="164" fontId="22" fillId="18" borderId="27" xfId="0" applyNumberFormat="1" applyFont="1" applyFill="1" applyBorder="1" applyAlignment="1" applyProtection="1">
      <alignment horizontal="center" vertical="center"/>
      <protection hidden="1"/>
    </xf>
    <xf numFmtId="164" fontId="22" fillId="18" borderId="16" xfId="0" applyNumberFormat="1" applyFont="1" applyFill="1" applyBorder="1" applyAlignment="1" applyProtection="1">
      <alignment horizontal="center" vertical="center"/>
      <protection hidden="1"/>
    </xf>
    <xf numFmtId="164" fontId="22" fillId="18" borderId="5" xfId="0" applyNumberFormat="1" applyFont="1" applyFill="1" applyBorder="1" applyAlignment="1" applyProtection="1">
      <alignment horizontal="center" vertical="center"/>
      <protection hidden="1"/>
    </xf>
    <xf numFmtId="164" fontId="4" fillId="18" borderId="26" xfId="0" applyNumberFormat="1" applyFont="1" applyFill="1" applyBorder="1" applyAlignment="1" applyProtection="1">
      <alignment horizontal="center" vertical="center"/>
      <protection hidden="1"/>
    </xf>
    <xf numFmtId="164" fontId="4" fillId="18" borderId="29" xfId="0" applyNumberFormat="1" applyFont="1" applyFill="1" applyBorder="1" applyAlignment="1" applyProtection="1">
      <alignment horizontal="center" vertical="center"/>
      <protection hidden="1"/>
    </xf>
    <xf numFmtId="164" fontId="4" fillId="18" borderId="31" xfId="0" applyNumberFormat="1" applyFont="1" applyFill="1" applyBorder="1" applyAlignment="1" applyProtection="1">
      <alignment horizontal="center" vertical="center"/>
      <protection hidden="1"/>
    </xf>
    <xf numFmtId="164" fontId="4" fillId="18" borderId="13" xfId="0" applyNumberFormat="1" applyFont="1" applyFill="1" applyBorder="1" applyAlignment="1" applyProtection="1">
      <alignment horizontal="center" vertical="center"/>
      <protection hidden="1"/>
    </xf>
    <xf numFmtId="164" fontId="4" fillId="18" borderId="11" xfId="0" applyNumberFormat="1" applyFont="1" applyFill="1" applyBorder="1" applyAlignment="1" applyProtection="1">
      <alignment horizontal="center" vertical="center"/>
      <protection hidden="1"/>
    </xf>
    <xf numFmtId="164" fontId="4" fillId="18" borderId="35" xfId="0" applyNumberFormat="1" applyFont="1" applyFill="1" applyBorder="1" applyAlignment="1" applyProtection="1">
      <alignment horizontal="center" vertical="center"/>
      <protection hidden="1"/>
    </xf>
    <xf numFmtId="164" fontId="4" fillId="18" borderId="8" xfId="0" applyNumberFormat="1" applyFont="1" applyFill="1" applyBorder="1" applyAlignment="1" applyProtection="1">
      <alignment horizontal="center" vertical="center"/>
      <protection hidden="1"/>
    </xf>
    <xf numFmtId="164" fontId="4" fillId="18" borderId="10" xfId="0" applyNumberFormat="1" applyFont="1" applyFill="1" applyBorder="1" applyAlignment="1" applyProtection="1">
      <alignment horizontal="center" vertical="center"/>
      <protection hidden="1"/>
    </xf>
    <xf numFmtId="164" fontId="4" fillId="18" borderId="9" xfId="0" applyNumberFormat="1" applyFont="1" applyFill="1" applyBorder="1" applyAlignment="1" applyProtection="1">
      <alignment horizontal="center" vertical="center"/>
      <protection hidden="1"/>
    </xf>
    <xf numFmtId="164" fontId="22" fillId="18" borderId="13" xfId="0" applyNumberFormat="1" applyFont="1" applyFill="1" applyBorder="1" applyAlignment="1">
      <alignment horizontal="center" vertical="center"/>
    </xf>
    <xf numFmtId="164" fontId="22" fillId="18" borderId="11" xfId="0" applyNumberFormat="1" applyFont="1" applyFill="1" applyBorder="1" applyAlignment="1">
      <alignment horizontal="center" vertical="center"/>
    </xf>
    <xf numFmtId="164" fontId="22" fillId="18" borderId="10" xfId="0" applyNumberFormat="1" applyFont="1" applyFill="1" applyBorder="1" applyAlignment="1">
      <alignment horizontal="center" vertical="center"/>
    </xf>
    <xf numFmtId="164" fontId="22" fillId="18" borderId="9" xfId="0" applyNumberFormat="1" applyFont="1" applyFill="1" applyBorder="1" applyAlignment="1">
      <alignment horizontal="center" vertical="center"/>
    </xf>
    <xf numFmtId="164" fontId="22" fillId="18" borderId="8" xfId="0" applyNumberFormat="1" applyFont="1" applyFill="1" applyBorder="1" applyAlignment="1">
      <alignment horizontal="center" vertical="center"/>
    </xf>
    <xf numFmtId="164" fontId="22" fillId="18" borderId="47" xfId="0" applyNumberFormat="1" applyFont="1" applyFill="1" applyBorder="1" applyAlignment="1">
      <alignment horizontal="center" vertical="center"/>
    </xf>
    <xf numFmtId="164" fontId="22" fillId="18" borderId="52" xfId="0" applyNumberFormat="1" applyFont="1" applyFill="1" applyBorder="1" applyAlignment="1" applyProtection="1">
      <alignment horizontal="center" vertical="center"/>
      <protection hidden="1"/>
    </xf>
    <xf numFmtId="164" fontId="22" fillId="18" borderId="39" xfId="0" applyNumberFormat="1" applyFont="1" applyFill="1" applyBorder="1" applyAlignment="1" applyProtection="1">
      <alignment horizontal="center" vertical="center"/>
      <protection hidden="1"/>
    </xf>
    <xf numFmtId="164" fontId="22" fillId="18" borderId="38" xfId="0" applyNumberFormat="1" applyFont="1" applyFill="1" applyBorder="1" applyAlignment="1" applyProtection="1">
      <alignment horizontal="center" vertical="center"/>
      <protection hidden="1"/>
    </xf>
    <xf numFmtId="164" fontId="22" fillId="18" borderId="2" xfId="0" applyNumberFormat="1" applyFont="1" applyFill="1" applyBorder="1" applyAlignment="1" applyProtection="1">
      <alignment horizontal="center" vertical="center"/>
      <protection hidden="1"/>
    </xf>
    <xf numFmtId="164" fontId="22" fillId="18" borderId="4" xfId="0" applyNumberFormat="1" applyFont="1" applyFill="1" applyBorder="1" applyAlignment="1">
      <alignment horizontal="center" vertical="center"/>
    </xf>
    <xf numFmtId="164" fontId="22" fillId="18" borderId="4" xfId="0" applyNumberFormat="1" applyFont="1" applyFill="1" applyBorder="1" applyAlignment="1" applyProtection="1">
      <alignment horizontal="center" vertical="center"/>
      <protection hidden="1"/>
    </xf>
    <xf numFmtId="165" fontId="1" fillId="14" borderId="8" xfId="0" applyNumberFormat="1" applyFont="1" applyFill="1" applyBorder="1" applyProtection="1">
      <protection hidden="1"/>
    </xf>
    <xf numFmtId="165" fontId="22" fillId="14" borderId="9" xfId="0" applyNumberFormat="1" applyFont="1" applyFill="1" applyBorder="1" applyProtection="1">
      <protection hidden="1"/>
    </xf>
    <xf numFmtId="165" fontId="22" fillId="14" borderId="8" xfId="0" applyNumberFormat="1" applyFont="1" applyFill="1" applyBorder="1" applyProtection="1">
      <protection hidden="1"/>
    </xf>
    <xf numFmtId="165" fontId="22" fillId="14" borderId="10" xfId="0" applyNumberFormat="1" applyFont="1" applyFill="1" applyBorder="1" applyProtection="1">
      <protection hidden="1"/>
    </xf>
    <xf numFmtId="165" fontId="22" fillId="14" borderId="51" xfId="0" applyNumberFormat="1" applyFont="1" applyFill="1" applyBorder="1" applyProtection="1">
      <protection hidden="1"/>
    </xf>
    <xf numFmtId="165" fontId="22" fillId="14" borderId="44" xfId="0" applyNumberFormat="1" applyFont="1" applyFill="1" applyBorder="1" applyProtection="1">
      <protection hidden="1"/>
    </xf>
    <xf numFmtId="165" fontId="22" fillId="14" borderId="5" xfId="0" applyNumberFormat="1" applyFont="1" applyFill="1" applyBorder="1" applyProtection="1">
      <protection hidden="1"/>
    </xf>
    <xf numFmtId="165" fontId="22" fillId="14" borderId="38" xfId="0" applyNumberFormat="1" applyFont="1" applyFill="1" applyBorder="1" applyProtection="1">
      <protection hidden="1"/>
    </xf>
    <xf numFmtId="165" fontId="22" fillId="14" borderId="28" xfId="0" applyNumberFormat="1" applyFont="1" applyFill="1" applyBorder="1" applyProtection="1">
      <protection hidden="1"/>
    </xf>
    <xf numFmtId="165" fontId="22" fillId="14" borderId="32" xfId="0" applyNumberFormat="1" applyFont="1" applyFill="1" applyBorder="1" applyProtection="1">
      <protection hidden="1"/>
    </xf>
    <xf numFmtId="165" fontId="4" fillId="14" borderId="9" xfId="0" applyNumberFormat="1" applyFont="1" applyFill="1" applyBorder="1" applyProtection="1">
      <protection hidden="1"/>
    </xf>
    <xf numFmtId="165" fontId="4" fillId="14" borderId="52" xfId="0" applyNumberFormat="1" applyFont="1" applyFill="1" applyBorder="1" applyProtection="1">
      <protection hidden="1"/>
    </xf>
    <xf numFmtId="165" fontId="4" fillId="14" borderId="10" xfId="0" applyNumberFormat="1" applyFont="1" applyFill="1" applyBorder="1" applyProtection="1">
      <protection hidden="1"/>
    </xf>
    <xf numFmtId="165" fontId="4" fillId="14" borderId="28" xfId="0" applyNumberFormat="1" applyFont="1" applyFill="1" applyBorder="1" applyProtection="1">
      <protection hidden="1"/>
    </xf>
    <xf numFmtId="165" fontId="4" fillId="14" borderId="30" xfId="0" applyNumberFormat="1" applyFont="1" applyFill="1" applyBorder="1" applyProtection="1">
      <protection hidden="1"/>
    </xf>
    <xf numFmtId="165" fontId="4" fillId="14" borderId="32" xfId="0" applyNumberFormat="1" applyFont="1" applyFill="1" applyBorder="1" applyProtection="1">
      <protection hidden="1"/>
    </xf>
    <xf numFmtId="165" fontId="30" fillId="14" borderId="9" xfId="0" applyNumberFormat="1" applyFont="1" applyFill="1" applyBorder="1" applyProtection="1">
      <protection hidden="1"/>
    </xf>
    <xf numFmtId="165" fontId="30" fillId="14" borderId="8" xfId="0" applyNumberFormat="1" applyFont="1" applyFill="1" applyBorder="1" applyProtection="1">
      <protection hidden="1"/>
    </xf>
    <xf numFmtId="165" fontId="30" fillId="14" borderId="10" xfId="0" applyNumberFormat="1" applyFont="1" applyFill="1" applyBorder="1" applyProtection="1">
      <protection hidden="1"/>
    </xf>
    <xf numFmtId="165" fontId="22" fillId="14" borderId="9" xfId="0" applyNumberFormat="1" applyFont="1" applyFill="1" applyBorder="1"/>
    <xf numFmtId="165" fontId="22" fillId="14" borderId="8" xfId="0" applyNumberFormat="1" applyFont="1" applyFill="1" applyBorder="1"/>
    <xf numFmtId="165" fontId="22" fillId="14" borderId="10" xfId="0" applyNumberFormat="1" applyFont="1" applyFill="1" applyBorder="1"/>
    <xf numFmtId="165" fontId="22" fillId="14" borderId="52" xfId="0" applyNumberFormat="1" applyFont="1" applyFill="1" applyBorder="1"/>
    <xf numFmtId="165" fontId="22" fillId="14" borderId="39" xfId="0" applyNumberFormat="1" applyFont="1" applyFill="1" applyBorder="1"/>
    <xf numFmtId="0" fontId="55" fillId="0" borderId="49" xfId="0" applyFont="1" applyBorder="1" applyAlignment="1" applyProtection="1">
      <alignment vertical="center"/>
      <protection hidden="1"/>
    </xf>
    <xf numFmtId="0" fontId="55" fillId="0" borderId="23" xfId="0" applyFont="1" applyBorder="1" applyAlignment="1" applyProtection="1">
      <alignment vertical="center"/>
      <protection hidden="1"/>
    </xf>
    <xf numFmtId="0" fontId="64" fillId="0" borderId="0" xfId="0" applyFont="1" applyAlignment="1" applyProtection="1">
      <alignment horizontal="center"/>
      <protection hidden="1"/>
    </xf>
    <xf numFmtId="0" fontId="66" fillId="0" borderId="0" xfId="0" applyFont="1" applyAlignment="1" applyProtection="1">
      <alignment horizontal="center" vertical="center"/>
      <protection locked="0"/>
    </xf>
    <xf numFmtId="0" fontId="1" fillId="0" borderId="2" xfId="0" applyFont="1" applyBorder="1" applyAlignment="1" applyProtection="1">
      <alignment horizontal="center" vertical="center"/>
      <protection hidden="1"/>
    </xf>
    <xf numFmtId="0" fontId="1" fillId="0" borderId="4" xfId="0" applyFont="1" applyBorder="1" applyAlignment="1" applyProtection="1">
      <alignment horizontal="center" vertical="center"/>
      <protection hidden="1"/>
    </xf>
    <xf numFmtId="0" fontId="1" fillId="0" borderId="91" xfId="0" applyFont="1" applyBorder="1" applyAlignment="1" applyProtection="1">
      <alignment horizontal="center" vertical="center"/>
      <protection hidden="1"/>
    </xf>
    <xf numFmtId="164" fontId="1" fillId="3" borderId="43" xfId="0" applyNumberFormat="1" applyFont="1" applyFill="1" applyBorder="1" applyAlignment="1" applyProtection="1">
      <alignment horizontal="center" vertical="center"/>
      <protection hidden="1"/>
    </xf>
    <xf numFmtId="164" fontId="1" fillId="3" borderId="51" xfId="0" applyNumberFormat="1" applyFont="1" applyFill="1" applyBorder="1" applyAlignment="1" applyProtection="1">
      <alignment horizontal="center" vertical="center"/>
      <protection hidden="1"/>
    </xf>
    <xf numFmtId="164" fontId="1" fillId="3" borderId="92" xfId="0" applyNumberFormat="1" applyFont="1" applyFill="1" applyBorder="1" applyAlignment="1" applyProtection="1">
      <alignment horizontal="center" vertical="center"/>
      <protection hidden="1"/>
    </xf>
    <xf numFmtId="164" fontId="1" fillId="3" borderId="44" xfId="0" applyNumberFormat="1" applyFont="1" applyFill="1" applyBorder="1" applyAlignment="1" applyProtection="1">
      <alignment horizontal="center" vertical="center"/>
      <protection hidden="1"/>
    </xf>
    <xf numFmtId="0" fontId="1" fillId="0" borderId="23" xfId="0" applyFont="1" applyBorder="1" applyAlignment="1" applyProtection="1">
      <alignment horizontal="center"/>
      <protection locked="0"/>
    </xf>
    <xf numFmtId="0" fontId="1" fillId="13" borderId="30" xfId="0" applyFont="1" applyFill="1" applyBorder="1" applyAlignment="1" applyProtection="1">
      <alignment horizontal="center"/>
      <protection hidden="1"/>
    </xf>
    <xf numFmtId="0" fontId="1" fillId="0" borderId="26" xfId="0" applyFont="1" applyBorder="1" applyAlignment="1" applyProtection="1">
      <alignment horizontal="center"/>
      <protection locked="0"/>
    </xf>
    <xf numFmtId="0" fontId="1" fillId="0" borderId="29" xfId="0" applyFont="1" applyBorder="1" applyAlignment="1" applyProtection="1">
      <alignment horizontal="center"/>
      <protection locked="0"/>
    </xf>
    <xf numFmtId="0" fontId="1" fillId="0" borderId="27" xfId="0" applyFont="1" applyBorder="1" applyAlignment="1" applyProtection="1">
      <alignment horizontal="center"/>
      <protection locked="0"/>
    </xf>
    <xf numFmtId="0" fontId="1" fillId="0" borderId="28" xfId="0" applyFont="1" applyBorder="1" applyAlignment="1" applyProtection="1">
      <alignment horizontal="center"/>
      <protection locked="0"/>
    </xf>
    <xf numFmtId="0" fontId="1" fillId="0" borderId="16" xfId="0" applyFont="1" applyBorder="1" applyAlignment="1" applyProtection="1">
      <alignment horizontal="center"/>
      <protection locked="0"/>
    </xf>
    <xf numFmtId="165" fontId="41" fillId="0" borderId="16" xfId="0" applyNumberFormat="1" applyFont="1" applyBorder="1" applyAlignment="1" applyProtection="1">
      <alignment vertical="center"/>
      <protection locked="0"/>
    </xf>
    <xf numFmtId="0" fontId="1" fillId="0" borderId="4" xfId="0" applyFont="1" applyBorder="1" applyAlignment="1" applyProtection="1">
      <alignment horizontal="left"/>
      <protection hidden="1"/>
    </xf>
    <xf numFmtId="0" fontId="1" fillId="0" borderId="2" xfId="0" applyFont="1" applyBorder="1" applyAlignment="1" applyProtection="1">
      <alignment horizontal="left" wrapText="1"/>
      <protection hidden="1"/>
    </xf>
    <xf numFmtId="0" fontId="1" fillId="0" borderId="3" xfId="0" applyFont="1" applyBorder="1" applyAlignment="1" applyProtection="1">
      <alignment horizontal="left"/>
      <protection hidden="1"/>
    </xf>
    <xf numFmtId="0" fontId="1" fillId="0" borderId="13" xfId="0" applyFont="1" applyBorder="1" applyAlignment="1" applyProtection="1">
      <alignment horizontal="center"/>
      <protection hidden="1"/>
    </xf>
    <xf numFmtId="0" fontId="1" fillId="0" borderId="11" xfId="0" applyFont="1" applyBorder="1" applyAlignment="1" applyProtection="1">
      <alignment horizontal="center"/>
      <protection hidden="1"/>
    </xf>
    <xf numFmtId="0" fontId="1" fillId="0" borderId="35" xfId="0" applyFont="1" applyBorder="1" applyAlignment="1" applyProtection="1">
      <alignment horizontal="center"/>
      <protection hidden="1"/>
    </xf>
    <xf numFmtId="0" fontId="1" fillId="0" borderId="26" xfId="0" applyFont="1" applyBorder="1" applyAlignment="1" applyProtection="1">
      <alignment horizontal="center" vertical="center"/>
      <protection locked="0" hidden="1"/>
    </xf>
    <xf numFmtId="0" fontId="22" fillId="11" borderId="28" xfId="0" applyFont="1" applyFill="1" applyBorder="1" applyAlignment="1" applyProtection="1">
      <alignment horizontal="center" vertical="center"/>
      <protection hidden="1"/>
    </xf>
    <xf numFmtId="0" fontId="1" fillId="0" borderId="29" xfId="0" applyFont="1" applyBorder="1" applyAlignment="1" applyProtection="1">
      <alignment horizontal="center" vertical="center"/>
      <protection locked="0" hidden="1"/>
    </xf>
    <xf numFmtId="0" fontId="22" fillId="11" borderId="30" xfId="0" applyFont="1" applyFill="1" applyBorder="1" applyAlignment="1" applyProtection="1">
      <alignment horizontal="center" vertical="center"/>
      <protection hidden="1"/>
    </xf>
    <xf numFmtId="0" fontId="1" fillId="0" borderId="31" xfId="0" applyFont="1" applyBorder="1" applyAlignment="1" applyProtection="1">
      <alignment horizontal="center" vertical="center"/>
      <protection locked="0" hidden="1"/>
    </xf>
    <xf numFmtId="0" fontId="22" fillId="11" borderId="32" xfId="0" applyFont="1" applyFill="1" applyBorder="1" applyAlignment="1" applyProtection="1">
      <alignment horizontal="center" vertical="center"/>
      <protection hidden="1"/>
    </xf>
    <xf numFmtId="0" fontId="22" fillId="11" borderId="56" xfId="0" applyFont="1" applyFill="1" applyBorder="1" applyAlignment="1" applyProtection="1">
      <alignment horizontal="center" vertical="center"/>
      <protection hidden="1"/>
    </xf>
    <xf numFmtId="0" fontId="22" fillId="11" borderId="20" xfId="0" applyFont="1" applyFill="1" applyBorder="1" applyAlignment="1" applyProtection="1">
      <alignment horizontal="center" vertical="center"/>
      <protection hidden="1"/>
    </xf>
    <xf numFmtId="0" fontId="22" fillId="11" borderId="45" xfId="0" applyFont="1" applyFill="1" applyBorder="1" applyAlignment="1" applyProtection="1">
      <alignment horizontal="center" vertical="center"/>
      <protection hidden="1"/>
    </xf>
    <xf numFmtId="165" fontId="49" fillId="0" borderId="0" xfId="0" applyNumberFormat="1" applyFont="1" applyAlignment="1">
      <alignment horizontal="center" vertical="center"/>
    </xf>
    <xf numFmtId="0" fontId="24" fillId="6" borderId="54" xfId="0" applyFont="1" applyFill="1" applyBorder="1" applyAlignment="1">
      <alignment horizontal="right" vertical="center"/>
    </xf>
    <xf numFmtId="0" fontId="24" fillId="6" borderId="55" xfId="0" applyFont="1" applyFill="1" applyBorder="1" applyAlignment="1">
      <alignment horizontal="right" vertical="center"/>
    </xf>
    <xf numFmtId="0" fontId="22" fillId="10" borderId="15" xfId="0" applyFont="1" applyFill="1" applyBorder="1" applyAlignment="1">
      <alignment horizontal="center" vertical="center"/>
    </xf>
    <xf numFmtId="0" fontId="22" fillId="10" borderId="20" xfId="0" applyFont="1" applyFill="1" applyBorder="1" applyAlignment="1">
      <alignment horizontal="center" vertical="center"/>
    </xf>
    <xf numFmtId="0" fontId="22" fillId="0" borderId="34" xfId="0" applyFont="1" applyBorder="1" applyAlignment="1">
      <alignment horizontal="center" vertical="center" wrapText="1"/>
    </xf>
    <xf numFmtId="0" fontId="22" fillId="0" borderId="13" xfId="0" applyFont="1" applyBorder="1" applyAlignment="1">
      <alignment horizontal="center" vertical="center"/>
    </xf>
    <xf numFmtId="0" fontId="22" fillId="0" borderId="56" xfId="0" applyFont="1" applyBorder="1" applyAlignment="1">
      <alignment horizontal="center" vertical="center"/>
    </xf>
    <xf numFmtId="0" fontId="4" fillId="0" borderId="15" xfId="0" applyFont="1" applyBorder="1" applyAlignment="1" applyProtection="1">
      <alignment horizontal="left" vertical="center"/>
      <protection locked="0"/>
    </xf>
    <xf numFmtId="0" fontId="4" fillId="0" borderId="11" xfId="0" applyFont="1" applyBorder="1" applyAlignment="1" applyProtection="1">
      <alignment horizontal="left" vertical="center"/>
      <protection locked="0"/>
    </xf>
    <xf numFmtId="0" fontId="4" fillId="0" borderId="20" xfId="0" applyFont="1" applyBorder="1" applyAlignment="1" applyProtection="1">
      <alignment horizontal="left" vertical="center"/>
      <protection locked="0"/>
    </xf>
    <xf numFmtId="49" fontId="4" fillId="0" borderId="15" xfId="0" applyNumberFormat="1" applyFont="1" applyBorder="1" applyAlignment="1" applyProtection="1">
      <alignment horizontal="left" vertical="center"/>
      <protection locked="0"/>
    </xf>
    <xf numFmtId="49" fontId="4" fillId="0" borderId="11" xfId="0" applyNumberFormat="1" applyFont="1" applyBorder="1" applyAlignment="1" applyProtection="1">
      <alignment horizontal="left" vertical="center"/>
      <protection locked="0"/>
    </xf>
    <xf numFmtId="49" fontId="4" fillId="0" borderId="20" xfId="0" applyNumberFormat="1" applyFont="1" applyBorder="1" applyAlignment="1" applyProtection="1">
      <alignment horizontal="left" vertical="center"/>
      <protection locked="0"/>
    </xf>
    <xf numFmtId="0" fontId="34" fillId="10" borderId="15" xfId="0" applyFont="1" applyFill="1" applyBorder="1" applyAlignment="1">
      <alignment horizontal="left" vertical="center" wrapText="1"/>
    </xf>
    <xf numFmtId="0" fontId="34" fillId="10" borderId="11" xfId="0" applyFont="1" applyFill="1" applyBorder="1" applyAlignment="1">
      <alignment horizontal="left" vertical="center" wrapText="1"/>
    </xf>
    <xf numFmtId="0" fontId="53" fillId="0" borderId="0" xfId="0" applyFont="1" applyAlignment="1">
      <alignment horizontal="center" vertical="center"/>
    </xf>
    <xf numFmtId="0" fontId="33" fillId="0" borderId="0" xfId="0" applyFont="1" applyAlignment="1">
      <alignment horizontal="center" vertical="center"/>
    </xf>
    <xf numFmtId="0" fontId="38" fillId="0" borderId="0" xfId="0" applyFont="1" applyAlignment="1">
      <alignment horizontal="center" vertical="center"/>
    </xf>
    <xf numFmtId="0" fontId="24" fillId="9" borderId="22" xfId="0" applyFont="1" applyFill="1" applyBorder="1" applyAlignment="1">
      <alignment horizontal="right" vertical="center"/>
    </xf>
    <xf numFmtId="0" fontId="24" fillId="9" borderId="24" xfId="0" applyFont="1" applyFill="1" applyBorder="1" applyAlignment="1">
      <alignment horizontal="right" vertical="center"/>
    </xf>
    <xf numFmtId="0" fontId="22" fillId="0" borderId="42" xfId="0" applyFont="1" applyBorder="1" applyAlignment="1">
      <alignment horizontal="left" vertical="center"/>
    </xf>
    <xf numFmtId="0" fontId="22" fillId="0" borderId="35" xfId="0" applyFont="1" applyBorder="1" applyAlignment="1">
      <alignment horizontal="left" vertical="center"/>
    </xf>
    <xf numFmtId="0" fontId="22" fillId="0" borderId="45" xfId="0" applyFont="1" applyBorder="1" applyAlignment="1">
      <alignment horizontal="left" vertical="center"/>
    </xf>
    <xf numFmtId="0" fontId="22" fillId="0" borderId="42" xfId="0" applyFont="1" applyBorder="1" applyAlignment="1">
      <alignment horizontal="center" vertical="center"/>
    </xf>
    <xf numFmtId="0" fontId="22" fillId="0" borderId="35" xfId="0" applyFont="1" applyBorder="1" applyAlignment="1">
      <alignment horizontal="center" vertical="center"/>
    </xf>
    <xf numFmtId="0" fontId="22" fillId="0" borderId="45" xfId="0" applyFont="1" applyBorder="1" applyAlignment="1">
      <alignment horizontal="center" vertical="center"/>
    </xf>
    <xf numFmtId="0" fontId="52" fillId="0" borderId="93" xfId="0" applyFont="1" applyBorder="1" applyAlignment="1">
      <alignment horizontal="center" vertical="center" wrapText="1"/>
    </xf>
    <xf numFmtId="0" fontId="52" fillId="0" borderId="0" xfId="0" applyFont="1" applyAlignment="1">
      <alignment horizontal="center" vertical="center" wrapText="1"/>
    </xf>
    <xf numFmtId="0" fontId="22" fillId="10" borderId="23" xfId="0" applyFont="1" applyFill="1" applyBorder="1" applyAlignment="1">
      <alignment horizontal="center" vertical="center"/>
    </xf>
    <xf numFmtId="0" fontId="24" fillId="20" borderId="15" xfId="0" applyFont="1" applyFill="1" applyBorder="1" applyAlignment="1">
      <alignment horizontal="center" vertical="center"/>
    </xf>
    <xf numFmtId="0" fontId="24" fillId="20" borderId="11" xfId="0" applyFont="1" applyFill="1" applyBorder="1" applyAlignment="1">
      <alignment horizontal="center" vertical="center"/>
    </xf>
    <xf numFmtId="0" fontId="24" fillId="20" borderId="20" xfId="0" applyFont="1" applyFill="1" applyBorder="1" applyAlignment="1">
      <alignment horizontal="center" vertical="center"/>
    </xf>
    <xf numFmtId="0" fontId="0" fillId="10" borderId="15" xfId="0" applyFill="1" applyBorder="1" applyAlignment="1">
      <alignment horizontal="center" vertical="center"/>
    </xf>
    <xf numFmtId="0" fontId="0" fillId="10" borderId="20" xfId="0" applyFill="1" applyBorder="1" applyAlignment="1">
      <alignment horizontal="center" vertical="center"/>
    </xf>
    <xf numFmtId="0" fontId="50" fillId="0" borderId="0" xfId="0" applyFont="1" applyAlignment="1">
      <alignment horizontal="left" vertical="center"/>
    </xf>
    <xf numFmtId="0" fontId="21" fillId="0" borderId="17" xfId="0" applyFont="1" applyBorder="1" applyAlignment="1">
      <alignment horizontal="center" vertical="center" wrapText="1"/>
    </xf>
    <xf numFmtId="0" fontId="21" fillId="0" borderId="18" xfId="0" applyFont="1" applyBorder="1" applyAlignment="1">
      <alignment horizontal="center" vertical="center" wrapText="1"/>
    </xf>
    <xf numFmtId="0" fontId="21" fillId="0" borderId="19" xfId="0" applyFont="1" applyBorder="1" applyAlignment="1">
      <alignment horizontal="center" vertical="center" wrapText="1"/>
    </xf>
    <xf numFmtId="0" fontId="21" fillId="0" borderId="57" xfId="0" applyFont="1" applyBorder="1" applyAlignment="1">
      <alignment horizontal="center" vertical="center" wrapText="1"/>
    </xf>
    <xf numFmtId="0" fontId="21" fillId="0" borderId="14" xfId="0" applyFont="1" applyBorder="1" applyAlignment="1">
      <alignment horizontal="center" vertical="center" wrapText="1"/>
    </xf>
    <xf numFmtId="0" fontId="21" fillId="0" borderId="58" xfId="0" applyFont="1" applyBorder="1" applyAlignment="1">
      <alignment horizontal="center" vertical="center" wrapText="1"/>
    </xf>
    <xf numFmtId="0" fontId="46" fillId="20" borderId="15" xfId="0" applyFont="1" applyFill="1" applyBorder="1" applyAlignment="1" applyProtection="1">
      <alignment horizontal="center" vertical="center"/>
      <protection hidden="1"/>
    </xf>
    <xf numFmtId="0" fontId="46" fillId="20" borderId="11" xfId="0" applyFont="1" applyFill="1" applyBorder="1" applyAlignment="1" applyProtection="1">
      <alignment horizontal="center" vertical="center"/>
      <protection hidden="1"/>
    </xf>
    <xf numFmtId="0" fontId="46" fillId="20" borderId="20" xfId="0" applyFont="1" applyFill="1" applyBorder="1" applyAlignment="1" applyProtection="1">
      <alignment horizontal="center" vertical="center"/>
      <protection hidden="1"/>
    </xf>
    <xf numFmtId="0" fontId="51" fillId="0" borderId="0" xfId="0" applyFont="1" applyAlignment="1">
      <alignment horizontal="center" vertical="center"/>
    </xf>
    <xf numFmtId="0" fontId="0" fillId="0" borderId="15" xfId="0" applyBorder="1" applyAlignment="1" applyProtection="1">
      <alignment horizontal="center" vertical="center" wrapText="1"/>
      <protection hidden="1"/>
    </xf>
    <xf numFmtId="0" fontId="0" fillId="0" borderId="11" xfId="0" applyBorder="1" applyAlignment="1" applyProtection="1">
      <alignment horizontal="center" vertical="center" wrapText="1"/>
      <protection hidden="1"/>
    </xf>
    <xf numFmtId="0" fontId="0" fillId="0" borderId="20" xfId="0" applyBorder="1" applyAlignment="1" applyProtection="1">
      <alignment horizontal="center" vertical="center" wrapText="1"/>
      <protection hidden="1"/>
    </xf>
    <xf numFmtId="0" fontId="0" fillId="0" borderId="17" xfId="0" applyBorder="1" applyAlignment="1" applyProtection="1">
      <alignment horizontal="center" vertical="center" wrapText="1"/>
      <protection hidden="1"/>
    </xf>
    <xf numFmtId="0" fontId="0" fillId="0" borderId="18" xfId="0" applyBorder="1" applyAlignment="1" applyProtection="1">
      <alignment horizontal="center" vertical="center" wrapText="1"/>
      <protection hidden="1"/>
    </xf>
    <xf numFmtId="0" fontId="0" fillId="0" borderId="19" xfId="0" applyBorder="1" applyAlignment="1" applyProtection="1">
      <alignment horizontal="center" vertical="center" wrapText="1"/>
      <protection hidden="1"/>
    </xf>
    <xf numFmtId="0" fontId="0" fillId="0" borderId="62" xfId="0"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0" fillId="0" borderId="63" xfId="0" applyBorder="1" applyAlignment="1" applyProtection="1">
      <alignment horizontal="center" vertical="center" wrapText="1"/>
      <protection hidden="1"/>
    </xf>
    <xf numFmtId="0" fontId="0" fillId="0" borderId="57" xfId="0" applyBorder="1" applyAlignment="1" applyProtection="1">
      <alignment horizontal="center" vertical="center" wrapText="1"/>
      <protection hidden="1"/>
    </xf>
    <xf numFmtId="0" fontId="0" fillId="0" borderId="14" xfId="0" applyBorder="1" applyAlignment="1" applyProtection="1">
      <alignment horizontal="center" vertical="center" wrapText="1"/>
      <protection hidden="1"/>
    </xf>
    <xf numFmtId="0" fontId="0" fillId="0" borderId="58" xfId="0" applyBorder="1" applyAlignment="1" applyProtection="1">
      <alignment horizontal="center" vertical="center" wrapText="1"/>
      <protection hidden="1"/>
    </xf>
    <xf numFmtId="0" fontId="0" fillId="0" borderId="48" xfId="0" applyBorder="1" applyAlignment="1" applyProtection="1">
      <alignment horizontal="center"/>
      <protection hidden="1"/>
    </xf>
    <xf numFmtId="0" fontId="0" fillId="0" borderId="61" xfId="0" applyBorder="1" applyAlignment="1" applyProtection="1">
      <alignment horizontal="center"/>
      <protection hidden="1"/>
    </xf>
    <xf numFmtId="0" fontId="0" fillId="0" borderId="49" xfId="0" applyBorder="1" applyAlignment="1" applyProtection="1">
      <alignment horizontal="center"/>
      <protection hidden="1"/>
    </xf>
    <xf numFmtId="0" fontId="21" fillId="21" borderId="23" xfId="0" applyFont="1" applyFill="1" applyBorder="1" applyAlignment="1" applyProtection="1">
      <alignment horizontal="center" vertical="center"/>
      <protection hidden="1"/>
    </xf>
    <xf numFmtId="0" fontId="69" fillId="21" borderId="15" xfId="0" applyFont="1" applyFill="1" applyBorder="1" applyAlignment="1" applyProtection="1">
      <alignment horizontal="center" vertical="center"/>
      <protection hidden="1"/>
    </xf>
    <xf numFmtId="0" fontId="69" fillId="21" borderId="11" xfId="0" applyFont="1" applyFill="1" applyBorder="1" applyAlignment="1" applyProtection="1">
      <alignment horizontal="center" vertical="center"/>
      <protection hidden="1"/>
    </xf>
    <xf numFmtId="0" fontId="69" fillId="21" borderId="20" xfId="0" applyFont="1" applyFill="1" applyBorder="1" applyAlignment="1" applyProtection="1">
      <alignment horizontal="center" vertical="center"/>
      <protection hidden="1"/>
    </xf>
    <xf numFmtId="49" fontId="0" fillId="0" borderId="15" xfId="0" applyNumberFormat="1" applyBorder="1" applyAlignment="1" applyProtection="1">
      <alignment horizontal="center" vertical="center"/>
      <protection locked="0" hidden="1"/>
    </xf>
    <xf numFmtId="49" fontId="0" fillId="0" borderId="11" xfId="0" applyNumberFormat="1" applyBorder="1" applyAlignment="1" applyProtection="1">
      <alignment horizontal="center" vertical="center"/>
      <protection locked="0" hidden="1"/>
    </xf>
    <xf numFmtId="49" fontId="0" fillId="0" borderId="20" xfId="0" applyNumberFormat="1" applyBorder="1" applyAlignment="1" applyProtection="1">
      <alignment horizontal="center" vertical="center"/>
      <protection locked="0" hidden="1"/>
    </xf>
    <xf numFmtId="0" fontId="36" fillId="0" borderId="0" xfId="0" applyFont="1" applyAlignment="1">
      <alignment horizontal="center" vertical="center" wrapText="1"/>
    </xf>
    <xf numFmtId="0" fontId="51" fillId="0" borderId="0" xfId="0" applyFont="1" applyAlignment="1">
      <alignment horizontal="center" wrapText="1"/>
    </xf>
    <xf numFmtId="0" fontId="51" fillId="0" borderId="0" xfId="0" applyFont="1" applyAlignment="1">
      <alignment horizontal="center"/>
    </xf>
    <xf numFmtId="0" fontId="96" fillId="19" borderId="23" xfId="0" applyFont="1" applyFill="1" applyBorder="1" applyAlignment="1">
      <alignment horizontal="center" vertical="top" wrapText="1"/>
    </xf>
    <xf numFmtId="0" fontId="96" fillId="19" borderId="23" xfId="0" applyFont="1" applyFill="1" applyBorder="1" applyAlignment="1">
      <alignment horizontal="center" vertical="top"/>
    </xf>
    <xf numFmtId="0" fontId="19" fillId="2" borderId="40" xfId="0" applyFont="1" applyFill="1" applyBorder="1" applyAlignment="1" applyProtection="1">
      <alignment horizontal="center" vertical="center" wrapText="1"/>
      <protection hidden="1"/>
    </xf>
    <xf numFmtId="0" fontId="19" fillId="2" borderId="22" xfId="0" applyFont="1" applyFill="1" applyBorder="1" applyAlignment="1" applyProtection="1">
      <alignment horizontal="center" vertical="center" wrapText="1"/>
      <protection hidden="1"/>
    </xf>
    <xf numFmtId="0" fontId="19" fillId="2" borderId="46" xfId="0" applyFont="1" applyFill="1" applyBorder="1" applyAlignment="1" applyProtection="1">
      <alignment horizontal="center" vertical="center" wrapText="1"/>
      <protection hidden="1"/>
    </xf>
    <xf numFmtId="165" fontId="0" fillId="0" borderId="6" xfId="0" applyNumberFormat="1" applyBorder="1" applyAlignment="1" applyProtection="1">
      <alignment horizontal="right"/>
      <protection hidden="1"/>
    </xf>
    <xf numFmtId="0" fontId="0" fillId="0" borderId="0" xfId="0" applyAlignment="1" applyProtection="1">
      <alignment horizontal="left" vertical="center" wrapText="1"/>
      <protection hidden="1"/>
    </xf>
    <xf numFmtId="0" fontId="25" fillId="5" borderId="40" xfId="0" applyFont="1" applyFill="1" applyBorder="1" applyAlignment="1" applyProtection="1">
      <alignment horizontal="center" vertical="center" wrapText="1"/>
      <protection hidden="1"/>
    </xf>
    <xf numFmtId="0" fontId="25" fillId="5" borderId="22" xfId="0" applyFont="1" applyFill="1" applyBorder="1" applyAlignment="1" applyProtection="1">
      <alignment horizontal="center" vertical="center" wrapText="1"/>
      <protection hidden="1"/>
    </xf>
    <xf numFmtId="0" fontId="25" fillId="5" borderId="46" xfId="0" applyFont="1" applyFill="1" applyBorder="1" applyAlignment="1" applyProtection="1">
      <alignment horizontal="center" vertical="center" wrapText="1"/>
      <protection hidden="1"/>
    </xf>
    <xf numFmtId="0" fontId="39" fillId="0" borderId="0" xfId="0" applyFont="1" applyAlignment="1" applyProtection="1">
      <alignment horizontal="center"/>
      <protection hidden="1"/>
    </xf>
    <xf numFmtId="165" fontId="30" fillId="0" borderId="6" xfId="0" applyNumberFormat="1" applyFont="1" applyBorder="1" applyAlignment="1" applyProtection="1">
      <alignment horizontal="right"/>
      <protection hidden="1"/>
    </xf>
    <xf numFmtId="0" fontId="44" fillId="0" borderId="0" xfId="0" applyFont="1" applyAlignment="1" applyProtection="1">
      <alignment horizontal="center"/>
      <protection hidden="1"/>
    </xf>
    <xf numFmtId="165" fontId="0" fillId="0" borderId="6" xfId="0" applyNumberFormat="1" applyBorder="1" applyAlignment="1">
      <alignment horizontal="right"/>
    </xf>
    <xf numFmtId="0" fontId="25" fillId="5" borderId="40" xfId="0" applyFont="1" applyFill="1" applyBorder="1" applyAlignment="1">
      <alignment horizontal="center" vertical="center" wrapText="1"/>
    </xf>
    <xf numFmtId="0" fontId="25" fillId="5" borderId="22" xfId="0" applyFont="1" applyFill="1" applyBorder="1" applyAlignment="1">
      <alignment horizontal="center" vertical="center" wrapText="1"/>
    </xf>
    <xf numFmtId="0" fontId="25" fillId="5" borderId="46" xfId="0" applyFont="1" applyFill="1" applyBorder="1" applyAlignment="1">
      <alignment horizontal="center" vertical="center" wrapText="1"/>
    </xf>
    <xf numFmtId="0" fontId="39" fillId="0" borderId="0" xfId="0" applyFont="1" applyAlignment="1">
      <alignment horizontal="center"/>
    </xf>
    <xf numFmtId="0" fontId="1" fillId="0" borderId="4" xfId="0" applyFont="1" applyBorder="1" applyAlignment="1" applyProtection="1">
      <alignment horizontal="left"/>
      <protection hidden="1"/>
    </xf>
    <xf numFmtId="0" fontId="1" fillId="0" borderId="51" xfId="0" applyFont="1" applyBorder="1" applyAlignment="1" applyProtection="1">
      <alignment horizontal="left"/>
      <protection hidden="1"/>
    </xf>
    <xf numFmtId="0" fontId="83" fillId="0" borderId="0" xfId="0" applyFont="1" applyAlignment="1" applyProtection="1">
      <alignment horizontal="left" wrapText="1"/>
      <protection hidden="1"/>
    </xf>
    <xf numFmtId="0" fontId="66" fillId="0" borderId="0" xfId="0" applyFont="1" applyAlignment="1" applyProtection="1">
      <alignment horizontal="left" wrapText="1"/>
      <protection hidden="1"/>
    </xf>
    <xf numFmtId="0" fontId="66" fillId="0" borderId="0" xfId="0" applyFont="1" applyAlignment="1" applyProtection="1">
      <alignment horizontal="left"/>
      <protection hidden="1"/>
    </xf>
    <xf numFmtId="0" fontId="66" fillId="0" borderId="77" xfId="0" applyFont="1" applyBorder="1" applyAlignment="1" applyProtection="1">
      <alignment horizontal="center" vertical="center"/>
      <protection locked="0"/>
    </xf>
    <xf numFmtId="0" fontId="66" fillId="0" borderId="78" xfId="0" applyFont="1" applyBorder="1" applyAlignment="1" applyProtection="1">
      <alignment horizontal="center" vertical="center"/>
      <protection locked="0"/>
    </xf>
    <xf numFmtId="0" fontId="66" fillId="0" borderId="0" xfId="0" applyFont="1" applyAlignment="1">
      <alignment horizontal="left" vertical="center" wrapText="1"/>
    </xf>
    <xf numFmtId="0" fontId="64" fillId="0" borderId="67" xfId="0" applyFont="1" applyBorder="1" applyAlignment="1">
      <alignment horizontal="left" vertical="center"/>
    </xf>
    <xf numFmtId="0" fontId="64" fillId="0" borderId="68" xfId="0" applyFont="1" applyBorder="1" applyAlignment="1">
      <alignment horizontal="left" vertical="center"/>
    </xf>
    <xf numFmtId="0" fontId="66" fillId="0" borderId="68" xfId="0" applyFont="1" applyBorder="1" applyAlignment="1" applyProtection="1">
      <alignment horizontal="center"/>
      <protection locked="0"/>
    </xf>
    <xf numFmtId="0" fontId="66" fillId="0" borderId="69" xfId="0" applyFont="1" applyBorder="1" applyAlignment="1" applyProtection="1">
      <alignment horizontal="center"/>
      <protection locked="0"/>
    </xf>
    <xf numFmtId="0" fontId="64" fillId="0" borderId="76" xfId="0" applyFont="1" applyBorder="1" applyAlignment="1" applyProtection="1">
      <alignment horizontal="left"/>
      <protection hidden="1"/>
    </xf>
    <xf numFmtId="0" fontId="64" fillId="0" borderId="77" xfId="0" applyFont="1" applyBorder="1" applyAlignment="1" applyProtection="1">
      <alignment horizontal="left"/>
      <protection hidden="1"/>
    </xf>
    <xf numFmtId="0" fontId="66" fillId="0" borderId="77" xfId="0" applyFont="1" applyBorder="1" applyAlignment="1" applyProtection="1">
      <alignment horizontal="center"/>
      <protection locked="0"/>
    </xf>
    <xf numFmtId="0" fontId="66" fillId="0" borderId="78" xfId="0" applyFont="1" applyBorder="1" applyAlignment="1" applyProtection="1">
      <alignment horizontal="center"/>
      <protection locked="0"/>
    </xf>
    <xf numFmtId="0" fontId="64" fillId="0" borderId="0" xfId="0" applyFont="1" applyAlignment="1" applyProtection="1">
      <alignment horizontal="center"/>
      <protection hidden="1"/>
    </xf>
    <xf numFmtId="0" fontId="66" fillId="0" borderId="74" xfId="0" applyFont="1" applyBorder="1" applyAlignment="1" applyProtection="1">
      <alignment horizontal="center"/>
      <protection locked="0"/>
    </xf>
    <xf numFmtId="0" fontId="66" fillId="0" borderId="74" xfId="0" applyFont="1" applyBorder="1" applyAlignment="1" applyProtection="1">
      <alignment horizontal="center" vertical="center"/>
      <protection locked="0"/>
    </xf>
    <xf numFmtId="0" fontId="66" fillId="0" borderId="75" xfId="0" applyFont="1" applyBorder="1" applyAlignment="1" applyProtection="1">
      <alignment horizontal="center" vertical="center"/>
      <protection locked="0"/>
    </xf>
    <xf numFmtId="0" fontId="1" fillId="0" borderId="91" xfId="0" applyFont="1" applyBorder="1" applyAlignment="1" applyProtection="1">
      <alignment horizontal="left"/>
      <protection hidden="1"/>
    </xf>
    <xf numFmtId="0" fontId="1" fillId="0" borderId="92" xfId="0" applyFont="1" applyBorder="1" applyAlignment="1" applyProtection="1">
      <alignment horizontal="left"/>
      <protection hidden="1"/>
    </xf>
    <xf numFmtId="0" fontId="64" fillId="0" borderId="68" xfId="0" applyFont="1" applyBorder="1" applyAlignment="1" applyProtection="1">
      <alignment horizontal="center"/>
      <protection hidden="1"/>
    </xf>
    <xf numFmtId="0" fontId="64" fillId="0" borderId="69" xfId="0" applyFont="1" applyBorder="1" applyAlignment="1" applyProtection="1">
      <alignment horizontal="center"/>
      <protection hidden="1"/>
    </xf>
    <xf numFmtId="0" fontId="64" fillId="0" borderId="70" xfId="0" applyFont="1" applyBorder="1" applyAlignment="1" applyProtection="1">
      <alignment horizontal="center"/>
      <protection hidden="1"/>
    </xf>
    <xf numFmtId="0" fontId="64" fillId="0" borderId="71" xfId="0" applyFont="1" applyBorder="1" applyAlignment="1" applyProtection="1">
      <alignment horizontal="center"/>
      <protection hidden="1"/>
    </xf>
    <xf numFmtId="0" fontId="64" fillId="0" borderId="72" xfId="0" applyFont="1" applyBorder="1" applyAlignment="1" applyProtection="1">
      <alignment horizontal="center"/>
      <protection hidden="1"/>
    </xf>
    <xf numFmtId="0" fontId="1" fillId="0" borderId="31" xfId="0" applyFont="1" applyBorder="1" applyAlignment="1" applyProtection="1">
      <alignment horizontal="left"/>
      <protection hidden="1"/>
    </xf>
    <xf numFmtId="0" fontId="1" fillId="0" borderId="32" xfId="0" applyFont="1" applyBorder="1" applyAlignment="1" applyProtection="1">
      <alignment horizontal="left"/>
      <protection hidden="1"/>
    </xf>
    <xf numFmtId="0" fontId="1" fillId="0" borderId="2" xfId="0" applyFont="1" applyBorder="1" applyAlignment="1" applyProtection="1">
      <alignment horizontal="left"/>
      <protection hidden="1"/>
    </xf>
    <xf numFmtId="0" fontId="1" fillId="0" borderId="43" xfId="0" applyFont="1" applyBorder="1" applyAlignment="1" applyProtection="1">
      <alignment horizontal="left"/>
      <protection hidden="1"/>
    </xf>
    <xf numFmtId="165" fontId="56" fillId="0" borderId="0" xfId="0" applyNumberFormat="1" applyFont="1" applyAlignment="1" applyProtection="1">
      <alignment horizontal="right"/>
      <protection hidden="1"/>
    </xf>
    <xf numFmtId="0" fontId="57" fillId="0" borderId="0" xfId="0" applyFont="1" applyAlignment="1" applyProtection="1">
      <alignment horizontal="center"/>
      <protection hidden="1"/>
    </xf>
    <xf numFmtId="0" fontId="58" fillId="0" borderId="6" xfId="0" applyFont="1" applyBorder="1" applyAlignment="1" applyProtection="1">
      <alignment horizontal="center"/>
      <protection hidden="1"/>
    </xf>
    <xf numFmtId="0" fontId="62" fillId="12" borderId="40" xfId="0" applyFont="1" applyFill="1" applyBorder="1" applyAlignment="1" applyProtection="1">
      <alignment horizontal="left" vertical="center" wrapText="1"/>
      <protection hidden="1"/>
    </xf>
    <xf numFmtId="0" fontId="62" fillId="12" borderId="46" xfId="0" applyFont="1" applyFill="1" applyBorder="1" applyAlignment="1" applyProtection="1">
      <alignment horizontal="left" vertical="center" wrapText="1"/>
      <protection hidden="1"/>
    </xf>
    <xf numFmtId="0" fontId="67" fillId="0" borderId="85" xfId="0" applyFont="1" applyBorder="1" applyAlignment="1" applyProtection="1">
      <alignment horizontal="left"/>
      <protection locked="0"/>
    </xf>
    <xf numFmtId="0" fontId="67" fillId="0" borderId="86" xfId="0" applyFont="1" applyBorder="1" applyAlignment="1" applyProtection="1">
      <alignment horizontal="left"/>
      <protection locked="0"/>
    </xf>
    <xf numFmtId="0" fontId="67" fillId="0" borderId="80" xfId="0" applyFont="1" applyBorder="1" applyAlignment="1" applyProtection="1">
      <alignment horizontal="left"/>
      <protection locked="0"/>
    </xf>
    <xf numFmtId="0" fontId="67" fillId="0" borderId="81" xfId="0" applyFont="1" applyBorder="1" applyAlignment="1" applyProtection="1">
      <alignment horizontal="left"/>
      <protection locked="0"/>
    </xf>
    <xf numFmtId="0" fontId="67" fillId="0" borderId="60" xfId="0" applyFont="1" applyBorder="1" applyAlignment="1" applyProtection="1">
      <alignment horizontal="left"/>
      <protection locked="0"/>
    </xf>
    <xf numFmtId="0" fontId="67" fillId="0" borderId="83" xfId="0" applyFont="1" applyBorder="1" applyAlignment="1" applyProtection="1">
      <alignment horizontal="left"/>
      <protection locked="0"/>
    </xf>
    <xf numFmtId="0" fontId="4" fillId="0" borderId="3" xfId="0" applyFont="1" applyBorder="1" applyAlignment="1" applyProtection="1">
      <alignment horizontal="left"/>
      <protection hidden="1"/>
    </xf>
    <xf numFmtId="0" fontId="4" fillId="0" borderId="44" xfId="0" applyFont="1" applyBorder="1" applyAlignment="1" applyProtection="1">
      <alignment horizontal="left"/>
      <protection hidden="1"/>
    </xf>
    <xf numFmtId="0" fontId="54" fillId="0" borderId="0" xfId="0" applyFont="1" applyAlignment="1" applyProtection="1">
      <alignment horizontal="center"/>
      <protection hidden="1"/>
    </xf>
    <xf numFmtId="0" fontId="0" fillId="0" borderId="0" xfId="0" applyAlignment="1" applyProtection="1">
      <alignment horizontal="left" vertical="top"/>
      <protection hidden="1"/>
    </xf>
    <xf numFmtId="0" fontId="0" fillId="0" borderId="0" xfId="0" applyAlignment="1" applyProtection="1">
      <alignment horizontal="left"/>
      <protection hidden="1"/>
    </xf>
    <xf numFmtId="0" fontId="0" fillId="0" borderId="0" xfId="0" applyAlignment="1" applyProtection="1">
      <alignment horizontal="left" vertical="top" wrapText="1"/>
      <protection hidden="1"/>
    </xf>
  </cellXfs>
  <cellStyles count="12">
    <cellStyle name="Hyperlink" xfId="1" builtinId="8"/>
    <cellStyle name="Normal" xfId="0" builtinId="0"/>
    <cellStyle name="Normal 10" xfId="2" xr:uid="{00000000-0005-0000-0000-000002000000}"/>
    <cellStyle name="Normal 11" xfId="3" xr:uid="{00000000-0005-0000-0000-000003000000}"/>
    <cellStyle name="Normal 12" xfId="4" xr:uid="{00000000-0005-0000-0000-000004000000}"/>
    <cellStyle name="Normal 15" xfId="5" xr:uid="{00000000-0005-0000-0000-000005000000}"/>
    <cellStyle name="Normal 23" xfId="6" xr:uid="{00000000-0005-0000-0000-000006000000}"/>
    <cellStyle name="Normal 5" xfId="7" xr:uid="{00000000-0005-0000-0000-000007000000}"/>
    <cellStyle name="Normal 6" xfId="8" xr:uid="{00000000-0005-0000-0000-000008000000}"/>
    <cellStyle name="Normal 7" xfId="9" xr:uid="{00000000-0005-0000-0000-000009000000}"/>
    <cellStyle name="Normal 8" xfId="10" xr:uid="{00000000-0005-0000-0000-00000A000000}"/>
    <cellStyle name="Normal 9" xfId="11" xr:uid="{00000000-0005-0000-0000-00000B000000}"/>
  </cellStyles>
  <dxfs count="0"/>
  <tableStyles count="0" defaultTableStyle="TableStyleMedium9" defaultPivotStyle="PivotStyleLight16"/>
  <colors>
    <mruColors>
      <color rgb="FF74BDE2"/>
      <color rgb="FF6AB9E0"/>
      <color rgb="FF4BC1EB"/>
      <color rgb="FF60C5F2"/>
      <color rgb="FF8BD4F5"/>
      <color rgb="FF81DEFF"/>
      <color rgb="FF99CCFF"/>
      <color rgb="FF6699FF"/>
      <color rgb="FF3366FF"/>
      <color rgb="FF33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microsoft.com/office/2017/10/relationships/person" Target="persons/person.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15</xdr:col>
          <xdr:colOff>480060</xdr:colOff>
          <xdr:row>12</xdr:row>
          <xdr:rowOff>30480</xdr:rowOff>
        </xdr:from>
        <xdr:to>
          <xdr:col>15</xdr:col>
          <xdr:colOff>822960</xdr:colOff>
          <xdr:row>14</xdr:row>
          <xdr:rowOff>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000-000002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175260</xdr:colOff>
          <xdr:row>26</xdr:row>
          <xdr:rowOff>152400</xdr:rowOff>
        </xdr:from>
        <xdr:to>
          <xdr:col>8</xdr:col>
          <xdr:colOff>480060</xdr:colOff>
          <xdr:row>28</xdr:row>
          <xdr:rowOff>22860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0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22</xdr:row>
          <xdr:rowOff>137160</xdr:rowOff>
        </xdr:from>
        <xdr:to>
          <xdr:col>8</xdr:col>
          <xdr:colOff>525780</xdr:colOff>
          <xdr:row>24</xdr:row>
          <xdr:rowOff>15240</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0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18</xdr:row>
          <xdr:rowOff>175260</xdr:rowOff>
        </xdr:from>
        <xdr:to>
          <xdr:col>8</xdr:col>
          <xdr:colOff>495300</xdr:colOff>
          <xdr:row>20</xdr:row>
          <xdr:rowOff>22860</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0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8659</xdr:colOff>
      <xdr:row>1</xdr:row>
      <xdr:rowOff>95250</xdr:rowOff>
    </xdr:from>
    <xdr:to>
      <xdr:col>1</xdr:col>
      <xdr:colOff>361950</xdr:colOff>
      <xdr:row>6</xdr:row>
      <xdr:rowOff>8149</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8659" y="285750"/>
          <a:ext cx="933450" cy="728297"/>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8</xdr:col>
          <xdr:colOff>175260</xdr:colOff>
          <xdr:row>29</xdr:row>
          <xdr:rowOff>182880</xdr:rowOff>
        </xdr:from>
        <xdr:to>
          <xdr:col>8</xdr:col>
          <xdr:colOff>480060</xdr:colOff>
          <xdr:row>31</xdr:row>
          <xdr:rowOff>30480</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0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60960</xdr:colOff>
          <xdr:row>26</xdr:row>
          <xdr:rowOff>175260</xdr:rowOff>
        </xdr:from>
        <xdr:to>
          <xdr:col>1</xdr:col>
          <xdr:colOff>114300</xdr:colOff>
          <xdr:row>28</xdr:row>
          <xdr:rowOff>38100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C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courtney\OneDrive\INVENTORY%20CONTROL\ORDER%20FORMS\2023\PROGRAM%20RESOURCES\PROGRAM%20RESOURCES_OrderForm_CAD_2023_1.0.xlsx" TargetMode="External"/><Relationship Id="rId1" Type="http://schemas.openxmlformats.org/officeDocument/2006/relationships/externalLinkPath" Target="https://tripleadmin-my.sharepoint.com/personal/courtney_triplep_net/Documents/INVENTORY%20CONTROL/ORDER%20FORMS/2023/PROGRAM%20RESOURCES/PROGRAM%20RESOURCES_OrderForm_CAD_2023_1.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courtney/Desktop/ORDER%20FORMS/2021/PROGRAMME%20RESOURCES_OrderForm_GBP_2021_1.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Order Form"/>
      <sheetName val="CA Custom Calculation"/>
      <sheetName val="New Tip Sheets (0-12yrs)"/>
      <sheetName val="0 - 12 yrs"/>
      <sheetName val="TEEN 12 - 16 yrs"/>
      <sheetName val="STEPPING STONES"/>
      <sheetName val="Other Languages"/>
      <sheetName val="Sheet2"/>
      <sheetName val="Sheet3"/>
      <sheetName val="Sheet4"/>
      <sheetName val="Sheet5"/>
      <sheetName val="Sheet6"/>
      <sheetName val="DIGITAL"/>
      <sheetName val="PECE"/>
      <sheetName val="Returns Policy"/>
      <sheetName val="Privacy Notice"/>
      <sheetName val="Sheet1"/>
    </sheetNames>
    <sheetDataSet>
      <sheetData sheetId="0" refreshError="1"/>
      <sheetData sheetId="1">
        <row r="3">
          <cell r="O3" t="str">
            <v>Alberta</v>
          </cell>
        </row>
        <row r="4">
          <cell r="O4" t="str">
            <v>British Columbia</v>
          </cell>
        </row>
        <row r="5">
          <cell r="O5" t="str">
            <v>Manitoba</v>
          </cell>
        </row>
        <row r="6">
          <cell r="O6" t="str">
            <v>New Brunswick</v>
          </cell>
        </row>
        <row r="7">
          <cell r="O7" t="str">
            <v>Newfoundland</v>
          </cell>
        </row>
        <row r="8">
          <cell r="O8" t="str">
            <v>Nova Scotia</v>
          </cell>
        </row>
        <row r="9">
          <cell r="O9" t="str">
            <v>Northwest Territories</v>
          </cell>
        </row>
        <row r="10">
          <cell r="O10" t="str">
            <v>Nunavut</v>
          </cell>
        </row>
        <row r="11">
          <cell r="O11" t="str">
            <v>Ontario</v>
          </cell>
        </row>
        <row r="12">
          <cell r="O12" t="str">
            <v>Prince Edward Island</v>
          </cell>
        </row>
        <row r="13">
          <cell r="O13" t="str">
            <v>Quebec</v>
          </cell>
        </row>
        <row r="14">
          <cell r="O14" t="str">
            <v>Saskatchewan</v>
          </cell>
        </row>
        <row r="15">
          <cell r="O15" t="str">
            <v>Yukon</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rder Form"/>
      <sheetName val="Shipping Cost &amp; VAT Calculation"/>
      <sheetName val="0 - 12 yrs"/>
      <sheetName val="TEEN 12 - 16 yrs"/>
      <sheetName val="STEPPING STONES"/>
      <sheetName val="Other Languages"/>
      <sheetName val="TPOL &amp; TTPOL"/>
      <sheetName val="PECE"/>
      <sheetName val="Returns Policy"/>
      <sheetName val="Privacy Notice"/>
      <sheetName val="TPOL Calculation"/>
      <sheetName val="Sheet1"/>
      <sheetName val="Sheet2"/>
      <sheetName val="Sheet3"/>
    </sheetNames>
    <sheetDataSet>
      <sheetData sheetId="0"/>
      <sheetData sheetId="1">
        <row r="11">
          <cell r="S11">
            <v>0</v>
          </cell>
        </row>
      </sheetData>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persons/person.xml><?xml version="1.0" encoding="utf-8"?>
<personList xmlns="http://schemas.microsoft.com/office/spreadsheetml/2018/threadedcomments" xmlns:x="http://schemas.openxmlformats.org/spreadsheetml/2006/main">
  <person displayName="Sarah McLean" id="{C97AFA8D-2169-4B67-BC80-B9C73646A19A}" userId="S::sarah.mclean@triplep.net::afdc30c6-f7e7-4e59-a2c3-aeb425ce2bd8"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C95" dT="2024-09-06T06:59:07.03" personId="{C97AFA8D-2169-4B67-BC80-B9C73646A19A}" id="{83362995-AF56-46A0-8CF7-F8F8BD8B4CF2}">
    <text>Was FTPW103</text>
  </threadedComment>
</ThreadedComments>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7.bin"/><Relationship Id="rId4" Type="http://schemas.openxmlformats.org/officeDocument/2006/relationships/ctrlProp" Target="../ctrlProps/ctrlProp6.xm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mailto:orders.us@triplep.net" TargetMode="External"/></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mailto:dpo@triplep.net"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3.bin"/><Relationship Id="rId4" Type="http://schemas.microsoft.com/office/2017/10/relationships/threadedComment" Target="../threadedComments/threadedComment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2:Q43"/>
  <sheetViews>
    <sheetView showGridLines="0" tabSelected="1" showRuler="0" view="pageLayout" zoomScaleNormal="125" workbookViewId="0">
      <selection activeCell="N5" sqref="N5"/>
    </sheetView>
  </sheetViews>
  <sheetFormatPr defaultColWidth="9.21875" defaultRowHeight="14.4" x14ac:dyDescent="0.3"/>
  <cols>
    <col min="1" max="5" width="8.21875" style="37" customWidth="1"/>
    <col min="6" max="6" width="8.21875" style="1" customWidth="1"/>
    <col min="7" max="7" width="14" style="1" customWidth="1"/>
    <col min="8" max="8" width="4.21875" style="1" customWidth="1"/>
    <col min="9" max="9" width="8.21875" style="1" customWidth="1"/>
    <col min="10" max="10" width="10.77734375" style="37" customWidth="1"/>
    <col min="11" max="11" width="8.21875" style="37" customWidth="1"/>
    <col min="12" max="12" width="10" style="37" customWidth="1"/>
    <col min="13" max="13" width="8.21875" style="37" customWidth="1"/>
    <col min="14" max="14" width="10.21875" style="37" customWidth="1"/>
    <col min="15" max="15" width="9.77734375" style="37" customWidth="1"/>
    <col min="16" max="16" width="16.21875" style="37" customWidth="1"/>
    <col min="17" max="16384" width="9.21875" style="37"/>
  </cols>
  <sheetData>
    <row r="2" spans="1:17" x14ac:dyDescent="0.3">
      <c r="J2" s="588" t="s">
        <v>634</v>
      </c>
      <c r="K2" s="588"/>
      <c r="L2" s="588"/>
      <c r="M2" s="588"/>
      <c r="N2" s="588"/>
      <c r="O2" s="588"/>
    </row>
    <row r="3" spans="1:17" s="38" customFormat="1" ht="4.2" customHeight="1" x14ac:dyDescent="0.3">
      <c r="F3" s="3"/>
      <c r="G3" s="3"/>
      <c r="H3" s="3"/>
      <c r="I3" s="3"/>
    </row>
    <row r="4" spans="1:17" ht="25.2" customHeight="1" x14ac:dyDescent="0.3">
      <c r="B4" s="604" t="s">
        <v>622</v>
      </c>
      <c r="C4" s="605"/>
      <c r="D4" s="605"/>
      <c r="E4" s="605"/>
      <c r="F4" s="605"/>
      <c r="G4" s="605"/>
      <c r="H4" s="605"/>
      <c r="I4" s="605"/>
      <c r="J4" s="605"/>
      <c r="K4" s="605"/>
      <c r="L4" s="605"/>
      <c r="M4" s="605"/>
      <c r="N4" s="605"/>
      <c r="O4" s="39"/>
    </row>
    <row r="5" spans="1:17" ht="7.2" customHeight="1" x14ac:dyDescent="0.3"/>
    <row r="6" spans="1:17" x14ac:dyDescent="0.3">
      <c r="B6" s="606" t="s">
        <v>269</v>
      </c>
      <c r="C6" s="606"/>
      <c r="D6" s="606"/>
      <c r="E6" s="606"/>
      <c r="F6" s="606"/>
      <c r="G6" s="606"/>
      <c r="H6" s="606"/>
      <c r="I6" s="606"/>
      <c r="J6" s="606"/>
      <c r="K6" s="606"/>
      <c r="L6" s="606"/>
      <c r="M6" s="606"/>
      <c r="N6" s="606"/>
    </row>
    <row r="7" spans="1:17" ht="7.95" customHeight="1" x14ac:dyDescent="0.3">
      <c r="B7" s="60"/>
      <c r="C7" s="60"/>
      <c r="D7" s="60"/>
      <c r="E7" s="60"/>
      <c r="F7" s="60"/>
      <c r="G7" s="60"/>
      <c r="H7" s="60"/>
      <c r="I7" s="60"/>
      <c r="J7" s="60"/>
      <c r="K7" s="60"/>
      <c r="L7" s="60"/>
      <c r="M7" s="60"/>
      <c r="N7" s="60"/>
    </row>
    <row r="8" spans="1:17" ht="14.7" customHeight="1" x14ac:dyDescent="0.3">
      <c r="A8" s="591" t="s">
        <v>3</v>
      </c>
      <c r="B8" s="592"/>
      <c r="C8" s="596"/>
      <c r="D8" s="597"/>
      <c r="E8" s="597"/>
      <c r="F8" s="597"/>
      <c r="G8" s="598"/>
      <c r="H8" s="75"/>
      <c r="I8" s="618" t="s">
        <v>612</v>
      </c>
      <c r="J8" s="619"/>
      <c r="K8" s="619"/>
      <c r="L8" s="619"/>
      <c r="M8" s="619"/>
      <c r="N8" s="619"/>
      <c r="O8" s="619"/>
      <c r="P8" s="620"/>
      <c r="Q8" s="76"/>
    </row>
    <row r="9" spans="1:17" ht="29.7" customHeight="1" x14ac:dyDescent="0.3">
      <c r="A9" s="591" t="s">
        <v>268</v>
      </c>
      <c r="B9" s="592"/>
      <c r="C9" s="596"/>
      <c r="D9" s="597"/>
      <c r="E9" s="597"/>
      <c r="F9" s="597"/>
      <c r="G9" s="598"/>
      <c r="H9" s="75"/>
      <c r="I9" s="591" t="s">
        <v>237</v>
      </c>
      <c r="J9" s="592"/>
      <c r="K9" s="596"/>
      <c r="L9" s="597"/>
      <c r="M9" s="597"/>
      <c r="N9" s="597"/>
      <c r="O9" s="597"/>
      <c r="P9" s="598"/>
      <c r="Q9" s="77"/>
    </row>
    <row r="10" spans="1:17" ht="15" customHeight="1" x14ac:dyDescent="0.3">
      <c r="A10" s="602" t="s">
        <v>102</v>
      </c>
      <c r="B10" s="603"/>
      <c r="C10" s="603"/>
      <c r="D10" s="51"/>
      <c r="E10" s="51"/>
      <c r="F10" s="52"/>
      <c r="G10" s="53"/>
      <c r="H10" s="40"/>
      <c r="I10" s="621" t="s">
        <v>623</v>
      </c>
      <c r="J10" s="622"/>
      <c r="K10" s="596"/>
      <c r="L10" s="597"/>
      <c r="M10" s="597"/>
      <c r="N10" s="597"/>
      <c r="O10" s="597"/>
      <c r="P10" s="598"/>
      <c r="Q10" s="77"/>
    </row>
    <row r="11" spans="1:17" x14ac:dyDescent="0.3">
      <c r="A11" s="591" t="s">
        <v>221</v>
      </c>
      <c r="B11" s="592"/>
      <c r="C11" s="596"/>
      <c r="D11" s="597"/>
      <c r="E11" s="597"/>
      <c r="F11" s="597"/>
      <c r="G11" s="598"/>
      <c r="H11" s="75"/>
      <c r="I11" s="621" t="s">
        <v>238</v>
      </c>
      <c r="J11" s="622"/>
      <c r="K11" s="596"/>
      <c r="L11" s="597"/>
      <c r="M11" s="597"/>
      <c r="N11" s="597"/>
      <c r="O11" s="597"/>
      <c r="P11" s="598"/>
      <c r="Q11" s="77"/>
    </row>
    <row r="12" spans="1:17" x14ac:dyDescent="0.3">
      <c r="A12" s="591" t="s">
        <v>103</v>
      </c>
      <c r="B12" s="592"/>
      <c r="C12" s="596"/>
      <c r="D12" s="597"/>
      <c r="E12" s="597"/>
      <c r="F12" s="597"/>
      <c r="G12" s="598"/>
      <c r="H12" s="75"/>
      <c r="Q12" s="78"/>
    </row>
    <row r="13" spans="1:17" ht="13.95" customHeight="1" x14ac:dyDescent="0.3">
      <c r="A13" s="591" t="s">
        <v>610</v>
      </c>
      <c r="B13" s="592"/>
      <c r="C13" s="596"/>
      <c r="D13" s="597"/>
      <c r="E13" s="597"/>
      <c r="F13" s="597"/>
      <c r="G13" s="598"/>
      <c r="H13" s="75"/>
      <c r="I13" s="624" t="s">
        <v>263</v>
      </c>
      <c r="J13" s="625"/>
      <c r="K13" s="625"/>
      <c r="L13" s="625"/>
      <c r="M13" s="625"/>
      <c r="N13" s="625"/>
      <c r="O13" s="626"/>
      <c r="P13" s="321"/>
      <c r="Q13" s="79"/>
    </row>
    <row r="14" spans="1:17" ht="13.95" customHeight="1" x14ac:dyDescent="0.3">
      <c r="A14" s="591" t="s">
        <v>0</v>
      </c>
      <c r="B14" s="592"/>
      <c r="C14" s="596"/>
      <c r="D14" s="597"/>
      <c r="E14" s="597"/>
      <c r="F14" s="597"/>
      <c r="G14" s="598"/>
      <c r="H14" s="75"/>
      <c r="I14" s="627"/>
      <c r="J14" s="628"/>
      <c r="K14" s="628"/>
      <c r="L14" s="628"/>
      <c r="M14" s="628"/>
      <c r="N14" s="628"/>
      <c r="O14" s="629"/>
      <c r="P14" s="322"/>
      <c r="Q14" s="79"/>
    </row>
    <row r="15" spans="1:17" x14ac:dyDescent="0.3">
      <c r="A15" s="591" t="s">
        <v>1</v>
      </c>
      <c r="B15" s="592"/>
      <c r="C15" s="599"/>
      <c r="D15" s="600"/>
      <c r="E15" s="600"/>
      <c r="F15" s="600"/>
      <c r="G15" s="601"/>
      <c r="H15" s="75"/>
      <c r="Q15" s="79"/>
    </row>
    <row r="16" spans="1:17" x14ac:dyDescent="0.3">
      <c r="A16" s="591" t="s">
        <v>177</v>
      </c>
      <c r="B16" s="592"/>
      <c r="C16" s="596"/>
      <c r="D16" s="597"/>
      <c r="E16" s="597"/>
      <c r="F16" s="597"/>
      <c r="G16" s="598"/>
      <c r="H16" s="81"/>
      <c r="I16" s="623" t="s">
        <v>236</v>
      </c>
      <c r="J16" s="623"/>
      <c r="K16" s="80"/>
      <c r="L16" s="80"/>
      <c r="M16" s="80"/>
      <c r="N16" s="80"/>
      <c r="O16" s="80"/>
      <c r="P16" s="79"/>
      <c r="Q16" s="41"/>
    </row>
    <row r="17" spans="1:17" x14ac:dyDescent="0.3">
      <c r="A17" s="591" t="s">
        <v>2</v>
      </c>
      <c r="B17" s="592"/>
      <c r="C17" s="596"/>
      <c r="D17" s="597"/>
      <c r="E17" s="597"/>
      <c r="F17" s="597"/>
      <c r="G17" s="598"/>
      <c r="H17" s="81"/>
      <c r="I17" s="630" t="s">
        <v>613</v>
      </c>
      <c r="J17" s="631"/>
      <c r="K17" s="631"/>
      <c r="L17" s="631"/>
      <c r="M17" s="631"/>
      <c r="N17" s="631"/>
      <c r="O17" s="631"/>
      <c r="P17" s="632"/>
      <c r="Q17" s="41"/>
    </row>
    <row r="18" spans="1:17" x14ac:dyDescent="0.3">
      <c r="A18" s="591" t="s">
        <v>94</v>
      </c>
      <c r="B18" s="592"/>
      <c r="C18" s="596"/>
      <c r="D18" s="597"/>
      <c r="E18" s="597"/>
      <c r="F18" s="597"/>
      <c r="G18" s="598"/>
      <c r="H18" s="75"/>
      <c r="Q18" s="41"/>
    </row>
    <row r="19" spans="1:17" ht="15" customHeight="1" x14ac:dyDescent="0.3">
      <c r="A19" s="602" t="s">
        <v>609</v>
      </c>
      <c r="B19" s="603"/>
      <c r="C19" s="603"/>
      <c r="D19" s="603"/>
      <c r="E19" s="603"/>
      <c r="F19" s="52"/>
      <c r="G19" s="53"/>
      <c r="H19" s="40"/>
      <c r="I19" s="649" t="s">
        <v>614</v>
      </c>
      <c r="J19" s="649"/>
      <c r="K19" s="649"/>
      <c r="L19" s="649"/>
      <c r="M19" s="649"/>
      <c r="N19" s="649"/>
      <c r="O19" s="649"/>
      <c r="P19" s="649"/>
    </row>
    <row r="20" spans="1:17" x14ac:dyDescent="0.3">
      <c r="A20" s="591" t="s">
        <v>221</v>
      </c>
      <c r="B20" s="592"/>
      <c r="C20" s="596"/>
      <c r="D20" s="597"/>
      <c r="E20" s="597"/>
      <c r="F20" s="597"/>
      <c r="G20" s="598"/>
      <c r="H20" s="75"/>
      <c r="I20" s="319"/>
      <c r="J20" s="320" t="s">
        <v>372</v>
      </c>
      <c r="K20" s="653"/>
      <c r="L20" s="654"/>
      <c r="M20" s="654"/>
      <c r="N20" s="654"/>
      <c r="O20" s="654"/>
      <c r="P20" s="655"/>
    </row>
    <row r="21" spans="1:17" x14ac:dyDescent="0.3">
      <c r="A21" s="591" t="s">
        <v>103</v>
      </c>
      <c r="B21" s="592"/>
      <c r="C21" s="596"/>
      <c r="D21" s="597"/>
      <c r="E21" s="597"/>
      <c r="F21" s="597"/>
      <c r="G21" s="598"/>
      <c r="H21" s="75"/>
    </row>
    <row r="22" spans="1:17" ht="15" customHeight="1" x14ac:dyDescent="0.3">
      <c r="A22" s="591" t="s">
        <v>610</v>
      </c>
      <c r="B22" s="592"/>
      <c r="C22" s="596"/>
      <c r="D22" s="597"/>
      <c r="E22" s="597"/>
      <c r="F22" s="597"/>
      <c r="G22" s="598"/>
      <c r="H22" s="75"/>
      <c r="I22" s="650" t="s">
        <v>373</v>
      </c>
      <c r="J22" s="651"/>
      <c r="K22" s="651"/>
      <c r="L22" s="651"/>
      <c r="M22" s="651"/>
      <c r="N22" s="651"/>
      <c r="O22" s="651"/>
      <c r="P22" s="652"/>
    </row>
    <row r="23" spans="1:17" ht="15" customHeight="1" x14ac:dyDescent="0.3">
      <c r="A23" s="591" t="s">
        <v>0</v>
      </c>
      <c r="B23" s="592"/>
      <c r="C23" s="596"/>
      <c r="D23" s="597"/>
      <c r="E23" s="597"/>
      <c r="F23" s="597"/>
      <c r="G23" s="598"/>
      <c r="H23" s="75"/>
      <c r="I23" s="646"/>
      <c r="J23" s="637" t="s">
        <v>599</v>
      </c>
      <c r="K23" s="638"/>
      <c r="L23" s="638"/>
      <c r="M23" s="638"/>
      <c r="N23" s="638"/>
      <c r="O23" s="638"/>
      <c r="P23" s="639"/>
    </row>
    <row r="24" spans="1:17" ht="15" customHeight="1" x14ac:dyDescent="0.3">
      <c r="A24" s="591" t="s">
        <v>1</v>
      </c>
      <c r="B24" s="592"/>
      <c r="C24" s="599"/>
      <c r="D24" s="600"/>
      <c r="E24" s="600"/>
      <c r="F24" s="600"/>
      <c r="G24" s="601"/>
      <c r="H24" s="81"/>
      <c r="I24" s="647"/>
      <c r="J24" s="640"/>
      <c r="K24" s="641"/>
      <c r="L24" s="641"/>
      <c r="M24" s="641"/>
      <c r="N24" s="641"/>
      <c r="O24" s="641"/>
      <c r="P24" s="642"/>
    </row>
    <row r="25" spans="1:17" ht="15" customHeight="1" x14ac:dyDescent="0.3">
      <c r="A25" s="591" t="s">
        <v>177</v>
      </c>
      <c r="B25" s="592"/>
      <c r="C25" s="596"/>
      <c r="D25" s="597"/>
      <c r="E25" s="597"/>
      <c r="F25" s="597"/>
      <c r="G25" s="598"/>
      <c r="H25" s="75"/>
      <c r="I25" s="648"/>
      <c r="J25" s="643"/>
      <c r="K25" s="644"/>
      <c r="L25" s="644"/>
      <c r="M25" s="644"/>
      <c r="N25" s="644"/>
      <c r="O25" s="644"/>
      <c r="P25" s="645"/>
    </row>
    <row r="26" spans="1:17" ht="13.95" customHeight="1" x14ac:dyDescent="0.3">
      <c r="A26" s="591" t="s">
        <v>2</v>
      </c>
      <c r="B26" s="592"/>
      <c r="C26" s="596"/>
      <c r="D26" s="597"/>
      <c r="E26" s="597"/>
      <c r="F26" s="597"/>
      <c r="G26" s="598"/>
      <c r="H26" s="41"/>
    </row>
    <row r="27" spans="1:17" ht="15" customHeight="1" x14ac:dyDescent="0.3">
      <c r="A27" s="617" t="s">
        <v>94</v>
      </c>
      <c r="B27" s="617"/>
      <c r="C27" s="596"/>
      <c r="D27" s="597"/>
      <c r="E27" s="597"/>
      <c r="F27" s="597"/>
      <c r="G27" s="598"/>
      <c r="I27" s="650" t="s">
        <v>374</v>
      </c>
      <c r="J27" s="651"/>
      <c r="K27" s="651"/>
      <c r="L27" s="651"/>
      <c r="M27" s="651"/>
      <c r="N27" s="651"/>
      <c r="O27" s="651"/>
      <c r="P27" s="652"/>
      <c r="Q27" s="42"/>
    </row>
    <row r="28" spans="1:17" ht="13.95" customHeight="1" x14ac:dyDescent="0.3">
      <c r="I28" s="555" t="s">
        <v>375</v>
      </c>
      <c r="J28" s="634" t="s">
        <v>615</v>
      </c>
      <c r="K28" s="635"/>
      <c r="L28" s="635"/>
      <c r="M28" s="635"/>
      <c r="N28" s="635"/>
      <c r="O28" s="635"/>
      <c r="P28" s="636"/>
      <c r="Q28" s="38"/>
    </row>
    <row r="29" spans="1:17" ht="15.6" x14ac:dyDescent="0.3">
      <c r="A29" s="43" t="s">
        <v>234</v>
      </c>
      <c r="B29" s="43"/>
      <c r="C29" s="44"/>
      <c r="F29" s="37"/>
      <c r="G29" s="37"/>
      <c r="H29" s="37"/>
    </row>
    <row r="30" spans="1:17" ht="15" customHeight="1" x14ac:dyDescent="0.3">
      <c r="A30" s="59" t="s">
        <v>594</v>
      </c>
      <c r="B30" s="45" t="s">
        <v>227</v>
      </c>
      <c r="C30" s="46"/>
      <c r="D30" s="46"/>
      <c r="E30" s="46"/>
      <c r="F30" s="46"/>
      <c r="G30" s="251">
        <f>'0 - 12 yrs'!P117+'New Tip Sheets (0-12yrs)'!H65</f>
        <v>0</v>
      </c>
      <c r="H30" s="37"/>
      <c r="I30" s="650" t="s">
        <v>616</v>
      </c>
      <c r="J30" s="651"/>
      <c r="K30" s="651"/>
      <c r="L30" s="651"/>
      <c r="M30" s="651"/>
      <c r="N30" s="651"/>
      <c r="O30" s="651"/>
      <c r="P30" s="652"/>
    </row>
    <row r="31" spans="1:17" x14ac:dyDescent="0.3">
      <c r="A31" s="59" t="s">
        <v>231</v>
      </c>
      <c r="B31" s="45" t="s">
        <v>228</v>
      </c>
      <c r="C31" s="46"/>
      <c r="D31" s="46"/>
      <c r="E31" s="46"/>
      <c r="F31" s="46"/>
      <c r="G31" s="251">
        <f>SUM('TEEN 12 - 16 yrs'!H42)</f>
        <v>0</v>
      </c>
      <c r="H31" s="37"/>
      <c r="I31" s="554"/>
      <c r="J31" s="634" t="s">
        <v>615</v>
      </c>
      <c r="K31" s="635"/>
      <c r="L31" s="635"/>
      <c r="M31" s="635"/>
      <c r="N31" s="635"/>
      <c r="O31" s="635"/>
      <c r="P31" s="636"/>
    </row>
    <row r="32" spans="1:17" ht="15.6" customHeight="1" x14ac:dyDescent="0.3">
      <c r="A32" s="59" t="s">
        <v>232</v>
      </c>
      <c r="B32" s="45" t="s">
        <v>229</v>
      </c>
      <c r="C32" s="46"/>
      <c r="D32" s="46"/>
      <c r="E32" s="46"/>
      <c r="F32" s="46"/>
      <c r="G32" s="251">
        <f>SUM('STEPPING STONES'!I33)</f>
        <v>0</v>
      </c>
      <c r="H32" s="37"/>
    </row>
    <row r="33" spans="1:16" ht="15.75" customHeight="1" x14ac:dyDescent="0.3">
      <c r="A33" s="244" t="s">
        <v>304</v>
      </c>
      <c r="B33" s="48" t="s">
        <v>230</v>
      </c>
      <c r="C33" s="49"/>
      <c r="D33" s="49"/>
      <c r="E33" s="49"/>
      <c r="F33" s="50"/>
      <c r="G33" s="252">
        <f>SUM('Other Languages'!O59)</f>
        <v>0</v>
      </c>
      <c r="H33" s="37"/>
      <c r="I33" s="656" t="s">
        <v>600</v>
      </c>
      <c r="J33" s="656"/>
      <c r="K33" s="656"/>
      <c r="L33" s="656"/>
      <c r="M33" s="656"/>
      <c r="N33" s="656"/>
      <c r="O33" s="656"/>
      <c r="P33" s="656"/>
    </row>
    <row r="34" spans="1:16" ht="15.75" customHeight="1" thickBot="1" x14ac:dyDescent="0.35">
      <c r="A34" s="47" t="s">
        <v>595</v>
      </c>
      <c r="B34" s="609" t="s">
        <v>596</v>
      </c>
      <c r="C34" s="610"/>
      <c r="D34" s="610"/>
      <c r="E34" s="610"/>
      <c r="F34" s="611"/>
      <c r="G34" s="253">
        <f>DIGITAL!M10+PECE!G7</f>
        <v>0</v>
      </c>
      <c r="H34" s="37"/>
    </row>
    <row r="35" spans="1:16" ht="17.25" customHeight="1" thickBot="1" x14ac:dyDescent="0.35">
      <c r="A35" s="58"/>
      <c r="B35" s="607" t="s">
        <v>233</v>
      </c>
      <c r="C35" s="607"/>
      <c r="D35" s="607"/>
      <c r="E35" s="607"/>
      <c r="F35" s="608"/>
      <c r="G35" s="254">
        <f>SUM(G30:G34)</f>
        <v>0</v>
      </c>
      <c r="H35" s="37"/>
      <c r="I35" s="659" t="s">
        <v>597</v>
      </c>
      <c r="J35" s="660"/>
      <c r="K35" s="660"/>
      <c r="L35" s="660"/>
      <c r="M35" s="660"/>
      <c r="N35" s="660"/>
      <c r="O35" s="660"/>
      <c r="P35" s="660"/>
    </row>
    <row r="36" spans="1:16" ht="26.25" customHeight="1" x14ac:dyDescent="0.3">
      <c r="A36" s="593" t="s">
        <v>487</v>
      </c>
      <c r="B36" s="594"/>
      <c r="C36" s="594"/>
      <c r="D36" s="594"/>
      <c r="E36" s="594"/>
      <c r="F36" s="595"/>
      <c r="G36" s="255">
        <f>IF(AND(0&lt;(G35-G34)*10%,(G35-G34)*10%&lt;10),10,(G35-G34)*10%)</f>
        <v>0</v>
      </c>
      <c r="H36" s="37"/>
      <c r="I36" s="657"/>
      <c r="J36" s="658"/>
      <c r="K36" s="658"/>
      <c r="L36" s="658"/>
      <c r="M36" s="658"/>
      <c r="N36" s="658"/>
      <c r="O36" s="658"/>
      <c r="P36" s="658"/>
    </row>
    <row r="37" spans="1:16" ht="15.6" thickBot="1" x14ac:dyDescent="0.35">
      <c r="A37" s="612" t="s">
        <v>624</v>
      </c>
      <c r="B37" s="613"/>
      <c r="C37" s="613"/>
      <c r="D37" s="613"/>
      <c r="E37" s="613"/>
      <c r="F37" s="614"/>
      <c r="G37" s="572"/>
      <c r="H37" s="37"/>
      <c r="I37" s="657" t="s">
        <v>598</v>
      </c>
      <c r="J37" s="658"/>
      <c r="K37" s="658"/>
      <c r="L37" s="658"/>
      <c r="M37" s="658"/>
      <c r="N37" s="658"/>
      <c r="O37" s="658"/>
      <c r="P37" s="658"/>
    </row>
    <row r="38" spans="1:16" ht="15.75" customHeight="1" thickBot="1" x14ac:dyDescent="0.35">
      <c r="A38" s="589" t="s">
        <v>235</v>
      </c>
      <c r="B38" s="589"/>
      <c r="C38" s="589"/>
      <c r="D38" s="589"/>
      <c r="E38" s="589"/>
      <c r="F38" s="590"/>
      <c r="G38" s="256">
        <f>SUM(G35:G37)</f>
        <v>0</v>
      </c>
    </row>
    <row r="39" spans="1:16" ht="15.75" customHeight="1" thickTop="1" x14ac:dyDescent="0.3">
      <c r="A39" s="615" t="s">
        <v>239</v>
      </c>
      <c r="B39" s="615"/>
      <c r="C39" s="615"/>
      <c r="D39" s="615"/>
      <c r="E39" s="615"/>
      <c r="F39" s="615"/>
      <c r="G39" s="615"/>
      <c r="I39" s="633" t="s">
        <v>617</v>
      </c>
      <c r="J39" s="633"/>
      <c r="K39" s="633"/>
      <c r="L39" s="633"/>
      <c r="M39" s="633"/>
      <c r="N39" s="633"/>
      <c r="O39" s="633"/>
      <c r="P39" s="633"/>
    </row>
    <row r="40" spans="1:16" ht="40.5" customHeight="1" x14ac:dyDescent="0.3">
      <c r="A40" s="616"/>
      <c r="B40" s="616"/>
      <c r="C40" s="616"/>
      <c r="D40" s="616"/>
      <c r="E40" s="616"/>
      <c r="F40" s="616"/>
      <c r="G40" s="616"/>
    </row>
    <row r="41" spans="1:16" ht="13.95" customHeight="1" x14ac:dyDescent="0.3">
      <c r="A41" s="35"/>
      <c r="B41" s="35"/>
      <c r="C41" s="35"/>
      <c r="D41" s="35"/>
      <c r="E41" s="35"/>
      <c r="F41" s="35"/>
      <c r="G41" s="35"/>
      <c r="H41" s="35"/>
      <c r="I41" s="35"/>
      <c r="J41" s="35"/>
      <c r="K41" s="35"/>
      <c r="L41" s="35"/>
      <c r="M41" s="35"/>
      <c r="N41" s="35"/>
      <c r="O41" s="35"/>
    </row>
    <row r="42" spans="1:16" s="4" customFormat="1" ht="15.6" x14ac:dyDescent="0.3">
      <c r="A42" s="35"/>
      <c r="B42" s="35"/>
      <c r="C42" s="35"/>
      <c r="D42" s="35"/>
      <c r="E42" s="35"/>
      <c r="F42" s="35"/>
      <c r="G42" s="35"/>
      <c r="I42" s="1"/>
      <c r="J42" s="37"/>
      <c r="K42" s="37"/>
      <c r="L42" s="37"/>
      <c r="M42" s="37"/>
      <c r="N42" s="37"/>
      <c r="O42" s="37"/>
    </row>
    <row r="43" spans="1:16" x14ac:dyDescent="0.3">
      <c r="A43" s="4"/>
      <c r="B43" s="4"/>
      <c r="C43" s="4"/>
      <c r="D43" s="4"/>
      <c r="E43" s="4"/>
      <c r="F43" s="4"/>
      <c r="G43" s="4"/>
      <c r="I43" s="4"/>
      <c r="J43" s="4"/>
      <c r="K43" s="4"/>
      <c r="L43" s="4"/>
      <c r="M43" s="4"/>
      <c r="N43" s="4"/>
      <c r="O43" s="4"/>
    </row>
  </sheetData>
  <sheetProtection algorithmName="SHA-512" hashValue="ym1K5xvCP2lDdNioecjh5axeHFwpzLouTzbpcsC5lqwWVvVrz4up5rbBBpVJ6xKZ2bC6TceFPyz9Y6olOMBRyw==" saltValue="FWDFMKOVjoncyTsrE++4gQ==" spinCount="100000" sheet="1" objects="1" scenarios="1"/>
  <customSheetViews>
    <customSheetView guid="{CB774608-6531-E24C-9C0E-23F3084CA9B0}" showPageBreaks="1" showGridLines="0" view="pageLayout" topLeftCell="A22">
      <selection activeCell="A42" sqref="A42"/>
      <pageMargins left="0.7" right="0.7" top="0.75" bottom="0.75" header="0.3" footer="0.3"/>
      <printOptions horizontalCentered="1" verticalCentered="1"/>
      <pageSetup scale="93" orientation="landscape" horizontalDpi="4294967292" verticalDpi="4294967292"/>
      <headerFooter>
        <oddFooter>&amp;C&amp;"Calibri,Bold"&amp;KDA9694COPYRIGHT: &amp;K000000All Triple P - Positive Parenting Program® materials are subject to copyright and are not to be reproduced in any form without written permission.</oddFooter>
      </headerFooter>
    </customSheetView>
  </customSheetViews>
  <mergeCells count="71">
    <mergeCell ref="I17:P17"/>
    <mergeCell ref="I39:P39"/>
    <mergeCell ref="J31:P31"/>
    <mergeCell ref="J28:P28"/>
    <mergeCell ref="J23:P25"/>
    <mergeCell ref="I23:I25"/>
    <mergeCell ref="I19:P19"/>
    <mergeCell ref="I22:P22"/>
    <mergeCell ref="I27:P27"/>
    <mergeCell ref="I30:P30"/>
    <mergeCell ref="K20:P20"/>
    <mergeCell ref="I33:P33"/>
    <mergeCell ref="I36:P36"/>
    <mergeCell ref="I37:P37"/>
    <mergeCell ref="I35:P35"/>
    <mergeCell ref="I16:J16"/>
    <mergeCell ref="A13:B13"/>
    <mergeCell ref="C13:G13"/>
    <mergeCell ref="I13:O14"/>
    <mergeCell ref="A16:B16"/>
    <mergeCell ref="A14:B14"/>
    <mergeCell ref="C16:G16"/>
    <mergeCell ref="A15:B15"/>
    <mergeCell ref="C14:G14"/>
    <mergeCell ref="C15:G15"/>
    <mergeCell ref="C17:G17"/>
    <mergeCell ref="A8:B8"/>
    <mergeCell ref="A12:B12"/>
    <mergeCell ref="A11:B11"/>
    <mergeCell ref="C8:G8"/>
    <mergeCell ref="C11:G11"/>
    <mergeCell ref="C9:G9"/>
    <mergeCell ref="A9:B9"/>
    <mergeCell ref="A10:C10"/>
    <mergeCell ref="I8:P8"/>
    <mergeCell ref="I9:J9"/>
    <mergeCell ref="I11:J11"/>
    <mergeCell ref="K9:P9"/>
    <mergeCell ref="K10:P10"/>
    <mergeCell ref="K11:P11"/>
    <mergeCell ref="I10:J10"/>
    <mergeCell ref="B35:F35"/>
    <mergeCell ref="B34:F34"/>
    <mergeCell ref="A23:B23"/>
    <mergeCell ref="A37:F37"/>
    <mergeCell ref="A39:G40"/>
    <mergeCell ref="A27:B27"/>
    <mergeCell ref="C27:G27"/>
    <mergeCell ref="C21:G21"/>
    <mergeCell ref="A20:B20"/>
    <mergeCell ref="C20:G20"/>
    <mergeCell ref="C25:G25"/>
    <mergeCell ref="C26:G26"/>
    <mergeCell ref="C23:G23"/>
    <mergeCell ref="A26:B26"/>
    <mergeCell ref="J2:O2"/>
    <mergeCell ref="A38:F38"/>
    <mergeCell ref="A22:B22"/>
    <mergeCell ref="A21:B21"/>
    <mergeCell ref="A36:F36"/>
    <mergeCell ref="C12:G12"/>
    <mergeCell ref="A25:B25"/>
    <mergeCell ref="C18:G18"/>
    <mergeCell ref="C22:G22"/>
    <mergeCell ref="C24:G24"/>
    <mergeCell ref="A19:E19"/>
    <mergeCell ref="A18:B18"/>
    <mergeCell ref="A24:B24"/>
    <mergeCell ref="B4:N4"/>
    <mergeCell ref="A17:B17"/>
    <mergeCell ref="B6:N6"/>
  </mergeCells>
  <phoneticPr fontId="12" type="noConversion"/>
  <printOptions horizontalCentered="1" verticalCentered="1"/>
  <pageMargins left="0.19685039370078741" right="0.19685039370078741" top="0" bottom="0.59055118110236227" header="7.874015748031496E-2" footer="0.19685039370078741"/>
  <pageSetup scale="85" orientation="landscape" r:id="rId1"/>
  <headerFooter>
    <oddFooter>&amp;C&amp;"Calibri,Bold"&amp;KDA9694COPYRIGHT: &amp;K000000All Triple P - Positive Parenting Program® materials are subject to copyright and are not to be reproduced in any form without written permission.</oddFooter>
  </headerFooter>
  <colBreaks count="1" manualBreakCount="1">
    <brk id="16"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3074" r:id="rId4" name="Check Box 2">
              <controlPr defaultSize="0" autoFill="0" autoLine="0" autoPict="0">
                <anchor moveWithCells="1">
                  <from>
                    <xdr:col>15</xdr:col>
                    <xdr:colOff>480060</xdr:colOff>
                    <xdr:row>12</xdr:row>
                    <xdr:rowOff>30480</xdr:rowOff>
                  </from>
                  <to>
                    <xdr:col>15</xdr:col>
                    <xdr:colOff>822960</xdr:colOff>
                    <xdr:row>14</xdr:row>
                    <xdr:rowOff>0</xdr:rowOff>
                  </to>
                </anchor>
              </controlPr>
            </control>
          </mc:Choice>
        </mc:AlternateContent>
        <mc:AlternateContent xmlns:mc="http://schemas.openxmlformats.org/markup-compatibility/2006">
          <mc:Choice Requires="x14">
            <control shapeId="3075" r:id="rId5" name="Check Box 3">
              <controlPr defaultSize="0" autoFill="0" autoLine="0" autoPict="0">
                <anchor moveWithCells="1">
                  <from>
                    <xdr:col>8</xdr:col>
                    <xdr:colOff>175260</xdr:colOff>
                    <xdr:row>26</xdr:row>
                    <xdr:rowOff>152400</xdr:rowOff>
                  </from>
                  <to>
                    <xdr:col>8</xdr:col>
                    <xdr:colOff>480060</xdr:colOff>
                    <xdr:row>28</xdr:row>
                    <xdr:rowOff>22860</xdr:rowOff>
                  </to>
                </anchor>
              </controlPr>
            </control>
          </mc:Choice>
        </mc:AlternateContent>
        <mc:AlternateContent xmlns:mc="http://schemas.openxmlformats.org/markup-compatibility/2006">
          <mc:Choice Requires="x14">
            <control shapeId="3076" r:id="rId6" name="Check Box 4">
              <controlPr defaultSize="0" autoFill="0" autoLine="0" autoPict="0">
                <anchor moveWithCells="1">
                  <from>
                    <xdr:col>8</xdr:col>
                    <xdr:colOff>182880</xdr:colOff>
                    <xdr:row>22</xdr:row>
                    <xdr:rowOff>137160</xdr:rowOff>
                  </from>
                  <to>
                    <xdr:col>8</xdr:col>
                    <xdr:colOff>525780</xdr:colOff>
                    <xdr:row>24</xdr:row>
                    <xdr:rowOff>15240</xdr:rowOff>
                  </to>
                </anchor>
              </controlPr>
            </control>
          </mc:Choice>
        </mc:AlternateContent>
        <mc:AlternateContent xmlns:mc="http://schemas.openxmlformats.org/markup-compatibility/2006">
          <mc:Choice Requires="x14">
            <control shapeId="3077" r:id="rId7" name="Check Box 5">
              <controlPr defaultSize="0" autoFill="0" autoLine="0" autoPict="0">
                <anchor moveWithCells="1">
                  <from>
                    <xdr:col>8</xdr:col>
                    <xdr:colOff>182880</xdr:colOff>
                    <xdr:row>18</xdr:row>
                    <xdr:rowOff>175260</xdr:rowOff>
                  </from>
                  <to>
                    <xdr:col>8</xdr:col>
                    <xdr:colOff>495300</xdr:colOff>
                    <xdr:row>20</xdr:row>
                    <xdr:rowOff>22860</xdr:rowOff>
                  </to>
                </anchor>
              </controlPr>
            </control>
          </mc:Choice>
        </mc:AlternateContent>
        <mc:AlternateContent xmlns:mc="http://schemas.openxmlformats.org/markup-compatibility/2006">
          <mc:Choice Requires="x14">
            <control shapeId="3078" r:id="rId8" name="Check Box 6">
              <controlPr defaultSize="0" autoFill="0" autoLine="0" autoPict="0">
                <anchor moveWithCells="1">
                  <from>
                    <xdr:col>8</xdr:col>
                    <xdr:colOff>175260</xdr:colOff>
                    <xdr:row>29</xdr:row>
                    <xdr:rowOff>182880</xdr:rowOff>
                  </from>
                  <to>
                    <xdr:col>8</xdr:col>
                    <xdr:colOff>480060</xdr:colOff>
                    <xdr:row>31</xdr:row>
                    <xdr:rowOff>30480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dimension ref="A1:C7"/>
  <sheetViews>
    <sheetView workbookViewId="0">
      <selection sqref="A1:D7"/>
    </sheetView>
  </sheetViews>
  <sheetFormatPr defaultRowHeight="14.4" x14ac:dyDescent="0.3"/>
  <sheetData>
    <row r="1" spans="1:3" x14ac:dyDescent="0.3">
      <c r="A1" t="s">
        <v>301</v>
      </c>
      <c r="B1" t="s">
        <v>302</v>
      </c>
      <c r="C1" t="s">
        <v>303</v>
      </c>
    </row>
    <row r="2" spans="1:3" x14ac:dyDescent="0.3">
      <c r="A2">
        <v>0</v>
      </c>
      <c r="B2">
        <v>79.95</v>
      </c>
      <c r="C2" s="243">
        <v>79.95</v>
      </c>
    </row>
    <row r="3" spans="1:3" x14ac:dyDescent="0.3">
      <c r="A3">
        <v>11</v>
      </c>
      <c r="B3">
        <v>75.95</v>
      </c>
      <c r="C3" s="243">
        <v>75.95</v>
      </c>
    </row>
    <row r="4" spans="1:3" x14ac:dyDescent="0.3">
      <c r="A4">
        <v>501</v>
      </c>
      <c r="B4">
        <v>67.95</v>
      </c>
      <c r="C4" s="243">
        <v>67.95</v>
      </c>
    </row>
    <row r="5" spans="1:3" x14ac:dyDescent="0.3">
      <c r="A5">
        <v>1001</v>
      </c>
      <c r="B5">
        <v>63.95</v>
      </c>
      <c r="C5" s="243">
        <v>63.95</v>
      </c>
    </row>
    <row r="6" spans="1:3" x14ac:dyDescent="0.3">
      <c r="A6">
        <v>2501</v>
      </c>
      <c r="B6">
        <v>59.95</v>
      </c>
      <c r="C6" s="243">
        <v>59.95</v>
      </c>
    </row>
    <row r="7" spans="1:3" x14ac:dyDescent="0.3">
      <c r="A7">
        <v>5001</v>
      </c>
      <c r="B7">
        <v>47.95</v>
      </c>
      <c r="C7" s="243">
        <v>47.95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dimension ref="A1:C7"/>
  <sheetViews>
    <sheetView workbookViewId="0">
      <selection sqref="A1:D7"/>
    </sheetView>
  </sheetViews>
  <sheetFormatPr defaultRowHeight="14.4" x14ac:dyDescent="0.3"/>
  <sheetData>
    <row r="1" spans="1:3" x14ac:dyDescent="0.3">
      <c r="A1" t="s">
        <v>301</v>
      </c>
      <c r="B1" t="s">
        <v>302</v>
      </c>
      <c r="C1" t="s">
        <v>303</v>
      </c>
    </row>
    <row r="2" spans="1:3" x14ac:dyDescent="0.3">
      <c r="A2">
        <v>0</v>
      </c>
      <c r="B2">
        <v>79.95</v>
      </c>
      <c r="C2" s="243">
        <v>79.95</v>
      </c>
    </row>
    <row r="3" spans="1:3" x14ac:dyDescent="0.3">
      <c r="A3">
        <v>11</v>
      </c>
      <c r="B3">
        <v>75.95</v>
      </c>
      <c r="C3" s="243">
        <v>75.95</v>
      </c>
    </row>
    <row r="4" spans="1:3" x14ac:dyDescent="0.3">
      <c r="A4">
        <v>501</v>
      </c>
      <c r="B4">
        <v>67.95</v>
      </c>
      <c r="C4" s="243">
        <v>67.95</v>
      </c>
    </row>
    <row r="5" spans="1:3" x14ac:dyDescent="0.3">
      <c r="A5">
        <v>1001</v>
      </c>
      <c r="B5">
        <v>63.95</v>
      </c>
      <c r="C5" s="243">
        <v>63.95</v>
      </c>
    </row>
    <row r="6" spans="1:3" x14ac:dyDescent="0.3">
      <c r="A6">
        <v>2501</v>
      </c>
      <c r="B6">
        <v>59.95</v>
      </c>
      <c r="C6" s="243">
        <v>59.95</v>
      </c>
    </row>
    <row r="7" spans="1:3" x14ac:dyDescent="0.3">
      <c r="A7">
        <v>5001</v>
      </c>
      <c r="B7">
        <v>47.95</v>
      </c>
      <c r="C7" s="243">
        <v>47.95</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1"/>
  <dimension ref="A1:C7"/>
  <sheetViews>
    <sheetView workbookViewId="0">
      <selection sqref="A1:D7"/>
    </sheetView>
  </sheetViews>
  <sheetFormatPr defaultRowHeight="14.4" x14ac:dyDescent="0.3"/>
  <sheetData>
    <row r="1" spans="1:3" x14ac:dyDescent="0.3">
      <c r="A1" t="s">
        <v>301</v>
      </c>
      <c r="B1" t="s">
        <v>302</v>
      </c>
      <c r="C1" t="s">
        <v>303</v>
      </c>
    </row>
    <row r="2" spans="1:3" x14ac:dyDescent="0.3">
      <c r="A2">
        <v>0</v>
      </c>
      <c r="B2">
        <v>79.95</v>
      </c>
      <c r="C2" s="243">
        <v>79.95</v>
      </c>
    </row>
    <row r="3" spans="1:3" x14ac:dyDescent="0.3">
      <c r="A3">
        <v>11</v>
      </c>
      <c r="B3">
        <v>75.95</v>
      </c>
      <c r="C3" s="243">
        <v>75.95</v>
      </c>
    </row>
    <row r="4" spans="1:3" x14ac:dyDescent="0.3">
      <c r="A4">
        <v>501</v>
      </c>
      <c r="B4">
        <v>67.95</v>
      </c>
      <c r="C4" s="243">
        <v>67.95</v>
      </c>
    </row>
    <row r="5" spans="1:3" x14ac:dyDescent="0.3">
      <c r="A5">
        <v>1001</v>
      </c>
      <c r="B5">
        <v>63.95</v>
      </c>
      <c r="C5" s="243">
        <v>63.95</v>
      </c>
    </row>
    <row r="6" spans="1:3" x14ac:dyDescent="0.3">
      <c r="A6">
        <v>2501</v>
      </c>
      <c r="B6">
        <v>59.95</v>
      </c>
      <c r="C6" s="243">
        <v>59.95</v>
      </c>
    </row>
    <row r="7" spans="1:3" x14ac:dyDescent="0.3">
      <c r="A7">
        <v>5001</v>
      </c>
      <c r="B7">
        <v>47.95</v>
      </c>
      <c r="C7" s="243">
        <v>47.95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24DD3E-D8ED-496C-930E-D0BFD1BD4D32}">
  <sheetPr codeName="Sheet12">
    <tabColor rgb="FFFFFF00"/>
  </sheetPr>
  <dimension ref="A1:T35"/>
  <sheetViews>
    <sheetView showGridLines="0" showZeros="0" showRuler="0" view="pageLayout" zoomScale="75" zoomScaleNormal="75" zoomScaleSheetLayoutView="100" zoomScalePageLayoutView="75" workbookViewId="0">
      <selection activeCell="J12" sqref="J12"/>
    </sheetView>
  </sheetViews>
  <sheetFormatPr defaultColWidth="11.44140625" defaultRowHeight="13.8" x14ac:dyDescent="0.25"/>
  <cols>
    <col min="1" max="1" width="3.77734375" style="301" customWidth="1"/>
    <col min="2" max="2" width="37" style="301" customWidth="1"/>
    <col min="3" max="3" width="14" style="301" customWidth="1"/>
    <col min="4" max="4" width="12.21875" style="301" customWidth="1"/>
    <col min="5" max="11" width="8.21875" style="301" customWidth="1"/>
    <col min="12" max="12" width="12.77734375" style="301" customWidth="1"/>
    <col min="13" max="13" width="12.21875" style="301" customWidth="1"/>
    <col min="14" max="14" width="15" style="302" customWidth="1"/>
    <col min="15" max="15" width="14.21875" style="302" customWidth="1"/>
    <col min="16" max="16" width="8.77734375" style="301" hidden="1" customWidth="1"/>
    <col min="17" max="17" width="11.44140625" style="301" customWidth="1"/>
    <col min="18" max="258" width="11.44140625" style="301"/>
    <col min="259" max="259" width="3.77734375" style="301" customWidth="1"/>
    <col min="260" max="260" width="37" style="301" customWidth="1"/>
    <col min="261" max="261" width="14" style="301" customWidth="1"/>
    <col min="262" max="262" width="12.21875" style="301" customWidth="1"/>
    <col min="263" max="269" width="8.21875" style="301" customWidth="1"/>
    <col min="270" max="270" width="15" style="301" customWidth="1"/>
    <col min="271" max="271" width="14.21875" style="301" customWidth="1"/>
    <col min="272" max="273" width="0" style="301" hidden="1" customWidth="1"/>
    <col min="274" max="514" width="11.44140625" style="301"/>
    <col min="515" max="515" width="3.77734375" style="301" customWidth="1"/>
    <col min="516" max="516" width="37" style="301" customWidth="1"/>
    <col min="517" max="517" width="14" style="301" customWidth="1"/>
    <col min="518" max="518" width="12.21875" style="301" customWidth="1"/>
    <col min="519" max="525" width="8.21875" style="301" customWidth="1"/>
    <col min="526" max="526" width="15" style="301" customWidth="1"/>
    <col min="527" max="527" width="14.21875" style="301" customWidth="1"/>
    <col min="528" max="529" width="0" style="301" hidden="1" customWidth="1"/>
    <col min="530" max="770" width="11.44140625" style="301"/>
    <col min="771" max="771" width="3.77734375" style="301" customWidth="1"/>
    <col min="772" max="772" width="37" style="301" customWidth="1"/>
    <col min="773" max="773" width="14" style="301" customWidth="1"/>
    <col min="774" max="774" width="12.21875" style="301" customWidth="1"/>
    <col min="775" max="781" width="8.21875" style="301" customWidth="1"/>
    <col min="782" max="782" width="15" style="301" customWidth="1"/>
    <col min="783" max="783" width="14.21875" style="301" customWidth="1"/>
    <col min="784" max="785" width="0" style="301" hidden="1" customWidth="1"/>
    <col min="786" max="1026" width="11.44140625" style="301"/>
    <col min="1027" max="1027" width="3.77734375" style="301" customWidth="1"/>
    <col min="1028" max="1028" width="37" style="301" customWidth="1"/>
    <col min="1029" max="1029" width="14" style="301" customWidth="1"/>
    <col min="1030" max="1030" width="12.21875" style="301" customWidth="1"/>
    <col min="1031" max="1037" width="8.21875" style="301" customWidth="1"/>
    <col min="1038" max="1038" width="15" style="301" customWidth="1"/>
    <col min="1039" max="1039" width="14.21875" style="301" customWidth="1"/>
    <col min="1040" max="1041" width="0" style="301" hidden="1" customWidth="1"/>
    <col min="1042" max="1282" width="11.44140625" style="301"/>
    <col min="1283" max="1283" width="3.77734375" style="301" customWidth="1"/>
    <col min="1284" max="1284" width="37" style="301" customWidth="1"/>
    <col min="1285" max="1285" width="14" style="301" customWidth="1"/>
    <col min="1286" max="1286" width="12.21875" style="301" customWidth="1"/>
    <col min="1287" max="1293" width="8.21875" style="301" customWidth="1"/>
    <col min="1294" max="1294" width="15" style="301" customWidth="1"/>
    <col min="1295" max="1295" width="14.21875" style="301" customWidth="1"/>
    <col min="1296" max="1297" width="0" style="301" hidden="1" customWidth="1"/>
    <col min="1298" max="1538" width="11.44140625" style="301"/>
    <col min="1539" max="1539" width="3.77734375" style="301" customWidth="1"/>
    <col min="1540" max="1540" width="37" style="301" customWidth="1"/>
    <col min="1541" max="1541" width="14" style="301" customWidth="1"/>
    <col min="1542" max="1542" width="12.21875" style="301" customWidth="1"/>
    <col min="1543" max="1549" width="8.21875" style="301" customWidth="1"/>
    <col min="1550" max="1550" width="15" style="301" customWidth="1"/>
    <col min="1551" max="1551" width="14.21875" style="301" customWidth="1"/>
    <col min="1552" max="1553" width="0" style="301" hidden="1" customWidth="1"/>
    <col min="1554" max="1794" width="11.44140625" style="301"/>
    <col min="1795" max="1795" width="3.77734375" style="301" customWidth="1"/>
    <col min="1796" max="1796" width="37" style="301" customWidth="1"/>
    <col min="1797" max="1797" width="14" style="301" customWidth="1"/>
    <col min="1798" max="1798" width="12.21875" style="301" customWidth="1"/>
    <col min="1799" max="1805" width="8.21875" style="301" customWidth="1"/>
    <col min="1806" max="1806" width="15" style="301" customWidth="1"/>
    <col min="1807" max="1807" width="14.21875" style="301" customWidth="1"/>
    <col min="1808" max="1809" width="0" style="301" hidden="1" customWidth="1"/>
    <col min="1810" max="2050" width="11.44140625" style="301"/>
    <col min="2051" max="2051" width="3.77734375" style="301" customWidth="1"/>
    <col min="2052" max="2052" width="37" style="301" customWidth="1"/>
    <col min="2053" max="2053" width="14" style="301" customWidth="1"/>
    <col min="2054" max="2054" width="12.21875" style="301" customWidth="1"/>
    <col min="2055" max="2061" width="8.21875" style="301" customWidth="1"/>
    <col min="2062" max="2062" width="15" style="301" customWidth="1"/>
    <col min="2063" max="2063" width="14.21875" style="301" customWidth="1"/>
    <col min="2064" max="2065" width="0" style="301" hidden="1" customWidth="1"/>
    <col min="2066" max="2306" width="11.44140625" style="301"/>
    <col min="2307" max="2307" width="3.77734375" style="301" customWidth="1"/>
    <col min="2308" max="2308" width="37" style="301" customWidth="1"/>
    <col min="2309" max="2309" width="14" style="301" customWidth="1"/>
    <col min="2310" max="2310" width="12.21875" style="301" customWidth="1"/>
    <col min="2311" max="2317" width="8.21875" style="301" customWidth="1"/>
    <col min="2318" max="2318" width="15" style="301" customWidth="1"/>
    <col min="2319" max="2319" width="14.21875" style="301" customWidth="1"/>
    <col min="2320" max="2321" width="0" style="301" hidden="1" customWidth="1"/>
    <col min="2322" max="2562" width="11.44140625" style="301"/>
    <col min="2563" max="2563" width="3.77734375" style="301" customWidth="1"/>
    <col min="2564" max="2564" width="37" style="301" customWidth="1"/>
    <col min="2565" max="2565" width="14" style="301" customWidth="1"/>
    <col min="2566" max="2566" width="12.21875" style="301" customWidth="1"/>
    <col min="2567" max="2573" width="8.21875" style="301" customWidth="1"/>
    <col min="2574" max="2574" width="15" style="301" customWidth="1"/>
    <col min="2575" max="2575" width="14.21875" style="301" customWidth="1"/>
    <col min="2576" max="2577" width="0" style="301" hidden="1" customWidth="1"/>
    <col min="2578" max="2818" width="11.44140625" style="301"/>
    <col min="2819" max="2819" width="3.77734375" style="301" customWidth="1"/>
    <col min="2820" max="2820" width="37" style="301" customWidth="1"/>
    <col min="2821" max="2821" width="14" style="301" customWidth="1"/>
    <col min="2822" max="2822" width="12.21875" style="301" customWidth="1"/>
    <col min="2823" max="2829" width="8.21875" style="301" customWidth="1"/>
    <col min="2830" max="2830" width="15" style="301" customWidth="1"/>
    <col min="2831" max="2831" width="14.21875" style="301" customWidth="1"/>
    <col min="2832" max="2833" width="0" style="301" hidden="1" customWidth="1"/>
    <col min="2834" max="3074" width="11.44140625" style="301"/>
    <col min="3075" max="3075" width="3.77734375" style="301" customWidth="1"/>
    <col min="3076" max="3076" width="37" style="301" customWidth="1"/>
    <col min="3077" max="3077" width="14" style="301" customWidth="1"/>
    <col min="3078" max="3078" width="12.21875" style="301" customWidth="1"/>
    <col min="3079" max="3085" width="8.21875" style="301" customWidth="1"/>
    <col min="3086" max="3086" width="15" style="301" customWidth="1"/>
    <col min="3087" max="3087" width="14.21875" style="301" customWidth="1"/>
    <col min="3088" max="3089" width="0" style="301" hidden="1" customWidth="1"/>
    <col min="3090" max="3330" width="11.44140625" style="301"/>
    <col min="3331" max="3331" width="3.77734375" style="301" customWidth="1"/>
    <col min="3332" max="3332" width="37" style="301" customWidth="1"/>
    <col min="3333" max="3333" width="14" style="301" customWidth="1"/>
    <col min="3334" max="3334" width="12.21875" style="301" customWidth="1"/>
    <col min="3335" max="3341" width="8.21875" style="301" customWidth="1"/>
    <col min="3342" max="3342" width="15" style="301" customWidth="1"/>
    <col min="3343" max="3343" width="14.21875" style="301" customWidth="1"/>
    <col min="3344" max="3345" width="0" style="301" hidden="1" customWidth="1"/>
    <col min="3346" max="3586" width="11.44140625" style="301"/>
    <col min="3587" max="3587" width="3.77734375" style="301" customWidth="1"/>
    <col min="3588" max="3588" width="37" style="301" customWidth="1"/>
    <col min="3589" max="3589" width="14" style="301" customWidth="1"/>
    <col min="3590" max="3590" width="12.21875" style="301" customWidth="1"/>
    <col min="3591" max="3597" width="8.21875" style="301" customWidth="1"/>
    <col min="3598" max="3598" width="15" style="301" customWidth="1"/>
    <col min="3599" max="3599" width="14.21875" style="301" customWidth="1"/>
    <col min="3600" max="3601" width="0" style="301" hidden="1" customWidth="1"/>
    <col min="3602" max="3842" width="11.44140625" style="301"/>
    <col min="3843" max="3843" width="3.77734375" style="301" customWidth="1"/>
    <col min="3844" max="3844" width="37" style="301" customWidth="1"/>
    <col min="3845" max="3845" width="14" style="301" customWidth="1"/>
    <col min="3846" max="3846" width="12.21875" style="301" customWidth="1"/>
    <col min="3847" max="3853" width="8.21875" style="301" customWidth="1"/>
    <col min="3854" max="3854" width="15" style="301" customWidth="1"/>
    <col min="3855" max="3855" width="14.21875" style="301" customWidth="1"/>
    <col min="3856" max="3857" width="0" style="301" hidden="1" customWidth="1"/>
    <col min="3858" max="4098" width="11.44140625" style="301"/>
    <col min="4099" max="4099" width="3.77734375" style="301" customWidth="1"/>
    <col min="4100" max="4100" width="37" style="301" customWidth="1"/>
    <col min="4101" max="4101" width="14" style="301" customWidth="1"/>
    <col min="4102" max="4102" width="12.21875" style="301" customWidth="1"/>
    <col min="4103" max="4109" width="8.21875" style="301" customWidth="1"/>
    <col min="4110" max="4110" width="15" style="301" customWidth="1"/>
    <col min="4111" max="4111" width="14.21875" style="301" customWidth="1"/>
    <col min="4112" max="4113" width="0" style="301" hidden="1" customWidth="1"/>
    <col min="4114" max="4354" width="11.44140625" style="301"/>
    <col min="4355" max="4355" width="3.77734375" style="301" customWidth="1"/>
    <col min="4356" max="4356" width="37" style="301" customWidth="1"/>
    <col min="4357" max="4357" width="14" style="301" customWidth="1"/>
    <col min="4358" max="4358" width="12.21875" style="301" customWidth="1"/>
    <col min="4359" max="4365" width="8.21875" style="301" customWidth="1"/>
    <col min="4366" max="4366" width="15" style="301" customWidth="1"/>
    <col min="4367" max="4367" width="14.21875" style="301" customWidth="1"/>
    <col min="4368" max="4369" width="0" style="301" hidden="1" customWidth="1"/>
    <col min="4370" max="4610" width="11.44140625" style="301"/>
    <col min="4611" max="4611" width="3.77734375" style="301" customWidth="1"/>
    <col min="4612" max="4612" width="37" style="301" customWidth="1"/>
    <col min="4613" max="4613" width="14" style="301" customWidth="1"/>
    <col min="4614" max="4614" width="12.21875" style="301" customWidth="1"/>
    <col min="4615" max="4621" width="8.21875" style="301" customWidth="1"/>
    <col min="4622" max="4622" width="15" style="301" customWidth="1"/>
    <col min="4623" max="4623" width="14.21875" style="301" customWidth="1"/>
    <col min="4624" max="4625" width="0" style="301" hidden="1" customWidth="1"/>
    <col min="4626" max="4866" width="11.44140625" style="301"/>
    <col min="4867" max="4867" width="3.77734375" style="301" customWidth="1"/>
    <col min="4868" max="4868" width="37" style="301" customWidth="1"/>
    <col min="4869" max="4869" width="14" style="301" customWidth="1"/>
    <col min="4870" max="4870" width="12.21875" style="301" customWidth="1"/>
    <col min="4871" max="4877" width="8.21875" style="301" customWidth="1"/>
    <col min="4878" max="4878" width="15" style="301" customWidth="1"/>
    <col min="4879" max="4879" width="14.21875" style="301" customWidth="1"/>
    <col min="4880" max="4881" width="0" style="301" hidden="1" customWidth="1"/>
    <col min="4882" max="5122" width="11.44140625" style="301"/>
    <col min="5123" max="5123" width="3.77734375" style="301" customWidth="1"/>
    <col min="5124" max="5124" width="37" style="301" customWidth="1"/>
    <col min="5125" max="5125" width="14" style="301" customWidth="1"/>
    <col min="5126" max="5126" width="12.21875" style="301" customWidth="1"/>
    <col min="5127" max="5133" width="8.21875" style="301" customWidth="1"/>
    <col min="5134" max="5134" width="15" style="301" customWidth="1"/>
    <col min="5135" max="5135" width="14.21875" style="301" customWidth="1"/>
    <col min="5136" max="5137" width="0" style="301" hidden="1" customWidth="1"/>
    <col min="5138" max="5378" width="11.44140625" style="301"/>
    <col min="5379" max="5379" width="3.77734375" style="301" customWidth="1"/>
    <col min="5380" max="5380" width="37" style="301" customWidth="1"/>
    <col min="5381" max="5381" width="14" style="301" customWidth="1"/>
    <col min="5382" max="5382" width="12.21875" style="301" customWidth="1"/>
    <col min="5383" max="5389" width="8.21875" style="301" customWidth="1"/>
    <col min="5390" max="5390" width="15" style="301" customWidth="1"/>
    <col min="5391" max="5391" width="14.21875" style="301" customWidth="1"/>
    <col min="5392" max="5393" width="0" style="301" hidden="1" customWidth="1"/>
    <col min="5394" max="5634" width="11.44140625" style="301"/>
    <col min="5635" max="5635" width="3.77734375" style="301" customWidth="1"/>
    <col min="5636" max="5636" width="37" style="301" customWidth="1"/>
    <col min="5637" max="5637" width="14" style="301" customWidth="1"/>
    <col min="5638" max="5638" width="12.21875" style="301" customWidth="1"/>
    <col min="5639" max="5645" width="8.21875" style="301" customWidth="1"/>
    <col min="5646" max="5646" width="15" style="301" customWidth="1"/>
    <col min="5647" max="5647" width="14.21875" style="301" customWidth="1"/>
    <col min="5648" max="5649" width="0" style="301" hidden="1" customWidth="1"/>
    <col min="5650" max="5890" width="11.44140625" style="301"/>
    <col min="5891" max="5891" width="3.77734375" style="301" customWidth="1"/>
    <col min="5892" max="5892" width="37" style="301" customWidth="1"/>
    <col min="5893" max="5893" width="14" style="301" customWidth="1"/>
    <col min="5894" max="5894" width="12.21875" style="301" customWidth="1"/>
    <col min="5895" max="5901" width="8.21875" style="301" customWidth="1"/>
    <col min="5902" max="5902" width="15" style="301" customWidth="1"/>
    <col min="5903" max="5903" width="14.21875" style="301" customWidth="1"/>
    <col min="5904" max="5905" width="0" style="301" hidden="1" customWidth="1"/>
    <col min="5906" max="6146" width="11.44140625" style="301"/>
    <col min="6147" max="6147" width="3.77734375" style="301" customWidth="1"/>
    <col min="6148" max="6148" width="37" style="301" customWidth="1"/>
    <col min="6149" max="6149" width="14" style="301" customWidth="1"/>
    <col min="6150" max="6150" width="12.21875" style="301" customWidth="1"/>
    <col min="6151" max="6157" width="8.21875" style="301" customWidth="1"/>
    <col min="6158" max="6158" width="15" style="301" customWidth="1"/>
    <col min="6159" max="6159" width="14.21875" style="301" customWidth="1"/>
    <col min="6160" max="6161" width="0" style="301" hidden="1" customWidth="1"/>
    <col min="6162" max="6402" width="11.44140625" style="301"/>
    <col min="6403" max="6403" width="3.77734375" style="301" customWidth="1"/>
    <col min="6404" max="6404" width="37" style="301" customWidth="1"/>
    <col min="6405" max="6405" width="14" style="301" customWidth="1"/>
    <col min="6406" max="6406" width="12.21875" style="301" customWidth="1"/>
    <col min="6407" max="6413" width="8.21875" style="301" customWidth="1"/>
    <col min="6414" max="6414" width="15" style="301" customWidth="1"/>
    <col min="6415" max="6415" width="14.21875" style="301" customWidth="1"/>
    <col min="6416" max="6417" width="0" style="301" hidden="1" customWidth="1"/>
    <col min="6418" max="6658" width="11.44140625" style="301"/>
    <col min="6659" max="6659" width="3.77734375" style="301" customWidth="1"/>
    <col min="6660" max="6660" width="37" style="301" customWidth="1"/>
    <col min="6661" max="6661" width="14" style="301" customWidth="1"/>
    <col min="6662" max="6662" width="12.21875" style="301" customWidth="1"/>
    <col min="6663" max="6669" width="8.21875" style="301" customWidth="1"/>
    <col min="6670" max="6670" width="15" style="301" customWidth="1"/>
    <col min="6671" max="6671" width="14.21875" style="301" customWidth="1"/>
    <col min="6672" max="6673" width="0" style="301" hidden="1" customWidth="1"/>
    <col min="6674" max="6914" width="11.44140625" style="301"/>
    <col min="6915" max="6915" width="3.77734375" style="301" customWidth="1"/>
    <col min="6916" max="6916" width="37" style="301" customWidth="1"/>
    <col min="6917" max="6917" width="14" style="301" customWidth="1"/>
    <col min="6918" max="6918" width="12.21875" style="301" customWidth="1"/>
    <col min="6919" max="6925" width="8.21875" style="301" customWidth="1"/>
    <col min="6926" max="6926" width="15" style="301" customWidth="1"/>
    <col min="6927" max="6927" width="14.21875" style="301" customWidth="1"/>
    <col min="6928" max="6929" width="0" style="301" hidden="1" customWidth="1"/>
    <col min="6930" max="7170" width="11.44140625" style="301"/>
    <col min="7171" max="7171" width="3.77734375" style="301" customWidth="1"/>
    <col min="7172" max="7172" width="37" style="301" customWidth="1"/>
    <col min="7173" max="7173" width="14" style="301" customWidth="1"/>
    <col min="7174" max="7174" width="12.21875" style="301" customWidth="1"/>
    <col min="7175" max="7181" width="8.21875" style="301" customWidth="1"/>
    <col min="7182" max="7182" width="15" style="301" customWidth="1"/>
    <col min="7183" max="7183" width="14.21875" style="301" customWidth="1"/>
    <col min="7184" max="7185" width="0" style="301" hidden="1" customWidth="1"/>
    <col min="7186" max="7426" width="11.44140625" style="301"/>
    <col min="7427" max="7427" width="3.77734375" style="301" customWidth="1"/>
    <col min="7428" max="7428" width="37" style="301" customWidth="1"/>
    <col min="7429" max="7429" width="14" style="301" customWidth="1"/>
    <col min="7430" max="7430" width="12.21875" style="301" customWidth="1"/>
    <col min="7431" max="7437" width="8.21875" style="301" customWidth="1"/>
    <col min="7438" max="7438" width="15" style="301" customWidth="1"/>
    <col min="7439" max="7439" width="14.21875" style="301" customWidth="1"/>
    <col min="7440" max="7441" width="0" style="301" hidden="1" customWidth="1"/>
    <col min="7442" max="7682" width="11.44140625" style="301"/>
    <col min="7683" max="7683" width="3.77734375" style="301" customWidth="1"/>
    <col min="7684" max="7684" width="37" style="301" customWidth="1"/>
    <col min="7685" max="7685" width="14" style="301" customWidth="1"/>
    <col min="7686" max="7686" width="12.21875" style="301" customWidth="1"/>
    <col min="7687" max="7693" width="8.21875" style="301" customWidth="1"/>
    <col min="7694" max="7694" width="15" style="301" customWidth="1"/>
    <col min="7695" max="7695" width="14.21875" style="301" customWidth="1"/>
    <col min="7696" max="7697" width="0" style="301" hidden="1" customWidth="1"/>
    <col min="7698" max="7938" width="11.44140625" style="301"/>
    <col min="7939" max="7939" width="3.77734375" style="301" customWidth="1"/>
    <col min="7940" max="7940" width="37" style="301" customWidth="1"/>
    <col min="7941" max="7941" width="14" style="301" customWidth="1"/>
    <col min="7942" max="7942" width="12.21875" style="301" customWidth="1"/>
    <col min="7943" max="7949" width="8.21875" style="301" customWidth="1"/>
    <col min="7950" max="7950" width="15" style="301" customWidth="1"/>
    <col min="7951" max="7951" width="14.21875" style="301" customWidth="1"/>
    <col min="7952" max="7953" width="0" style="301" hidden="1" customWidth="1"/>
    <col min="7954" max="8194" width="11.44140625" style="301"/>
    <col min="8195" max="8195" width="3.77734375" style="301" customWidth="1"/>
    <col min="8196" max="8196" width="37" style="301" customWidth="1"/>
    <col min="8197" max="8197" width="14" style="301" customWidth="1"/>
    <col min="8198" max="8198" width="12.21875" style="301" customWidth="1"/>
    <col min="8199" max="8205" width="8.21875" style="301" customWidth="1"/>
    <col min="8206" max="8206" width="15" style="301" customWidth="1"/>
    <col min="8207" max="8207" width="14.21875" style="301" customWidth="1"/>
    <col min="8208" max="8209" width="0" style="301" hidden="1" customWidth="1"/>
    <col min="8210" max="8450" width="11.44140625" style="301"/>
    <col min="8451" max="8451" width="3.77734375" style="301" customWidth="1"/>
    <col min="8452" max="8452" width="37" style="301" customWidth="1"/>
    <col min="8453" max="8453" width="14" style="301" customWidth="1"/>
    <col min="8454" max="8454" width="12.21875" style="301" customWidth="1"/>
    <col min="8455" max="8461" width="8.21875" style="301" customWidth="1"/>
    <col min="8462" max="8462" width="15" style="301" customWidth="1"/>
    <col min="8463" max="8463" width="14.21875" style="301" customWidth="1"/>
    <col min="8464" max="8465" width="0" style="301" hidden="1" customWidth="1"/>
    <col min="8466" max="8706" width="11.44140625" style="301"/>
    <col min="8707" max="8707" width="3.77734375" style="301" customWidth="1"/>
    <col min="8708" max="8708" width="37" style="301" customWidth="1"/>
    <col min="8709" max="8709" width="14" style="301" customWidth="1"/>
    <col min="8710" max="8710" width="12.21875" style="301" customWidth="1"/>
    <col min="8711" max="8717" width="8.21875" style="301" customWidth="1"/>
    <col min="8718" max="8718" width="15" style="301" customWidth="1"/>
    <col min="8719" max="8719" width="14.21875" style="301" customWidth="1"/>
    <col min="8720" max="8721" width="0" style="301" hidden="1" customWidth="1"/>
    <col min="8722" max="8962" width="11.44140625" style="301"/>
    <col min="8963" max="8963" width="3.77734375" style="301" customWidth="1"/>
    <col min="8964" max="8964" width="37" style="301" customWidth="1"/>
    <col min="8965" max="8965" width="14" style="301" customWidth="1"/>
    <col min="8966" max="8966" width="12.21875" style="301" customWidth="1"/>
    <col min="8967" max="8973" width="8.21875" style="301" customWidth="1"/>
    <col min="8974" max="8974" width="15" style="301" customWidth="1"/>
    <col min="8975" max="8975" width="14.21875" style="301" customWidth="1"/>
    <col min="8976" max="8977" width="0" style="301" hidden="1" customWidth="1"/>
    <col min="8978" max="9218" width="11.44140625" style="301"/>
    <col min="9219" max="9219" width="3.77734375" style="301" customWidth="1"/>
    <col min="9220" max="9220" width="37" style="301" customWidth="1"/>
    <col min="9221" max="9221" width="14" style="301" customWidth="1"/>
    <col min="9222" max="9222" width="12.21875" style="301" customWidth="1"/>
    <col min="9223" max="9229" width="8.21875" style="301" customWidth="1"/>
    <col min="9230" max="9230" width="15" style="301" customWidth="1"/>
    <col min="9231" max="9231" width="14.21875" style="301" customWidth="1"/>
    <col min="9232" max="9233" width="0" style="301" hidden="1" customWidth="1"/>
    <col min="9234" max="9474" width="11.44140625" style="301"/>
    <col min="9475" max="9475" width="3.77734375" style="301" customWidth="1"/>
    <col min="9476" max="9476" width="37" style="301" customWidth="1"/>
    <col min="9477" max="9477" width="14" style="301" customWidth="1"/>
    <col min="9478" max="9478" width="12.21875" style="301" customWidth="1"/>
    <col min="9479" max="9485" width="8.21875" style="301" customWidth="1"/>
    <col min="9486" max="9486" width="15" style="301" customWidth="1"/>
    <col min="9487" max="9487" width="14.21875" style="301" customWidth="1"/>
    <col min="9488" max="9489" width="0" style="301" hidden="1" customWidth="1"/>
    <col min="9490" max="9730" width="11.44140625" style="301"/>
    <col min="9731" max="9731" width="3.77734375" style="301" customWidth="1"/>
    <col min="9732" max="9732" width="37" style="301" customWidth="1"/>
    <col min="9733" max="9733" width="14" style="301" customWidth="1"/>
    <col min="9734" max="9734" width="12.21875" style="301" customWidth="1"/>
    <col min="9735" max="9741" width="8.21875" style="301" customWidth="1"/>
    <col min="9742" max="9742" width="15" style="301" customWidth="1"/>
    <col min="9743" max="9743" width="14.21875" style="301" customWidth="1"/>
    <col min="9744" max="9745" width="0" style="301" hidden="1" customWidth="1"/>
    <col min="9746" max="9986" width="11.44140625" style="301"/>
    <col min="9987" max="9987" width="3.77734375" style="301" customWidth="1"/>
    <col min="9988" max="9988" width="37" style="301" customWidth="1"/>
    <col min="9989" max="9989" width="14" style="301" customWidth="1"/>
    <col min="9990" max="9990" width="12.21875" style="301" customWidth="1"/>
    <col min="9991" max="9997" width="8.21875" style="301" customWidth="1"/>
    <col min="9998" max="9998" width="15" style="301" customWidth="1"/>
    <col min="9999" max="9999" width="14.21875" style="301" customWidth="1"/>
    <col min="10000" max="10001" width="0" style="301" hidden="1" customWidth="1"/>
    <col min="10002" max="10242" width="11.44140625" style="301"/>
    <col min="10243" max="10243" width="3.77734375" style="301" customWidth="1"/>
    <col min="10244" max="10244" width="37" style="301" customWidth="1"/>
    <col min="10245" max="10245" width="14" style="301" customWidth="1"/>
    <col min="10246" max="10246" width="12.21875" style="301" customWidth="1"/>
    <col min="10247" max="10253" width="8.21875" style="301" customWidth="1"/>
    <col min="10254" max="10254" width="15" style="301" customWidth="1"/>
    <col min="10255" max="10255" width="14.21875" style="301" customWidth="1"/>
    <col min="10256" max="10257" width="0" style="301" hidden="1" customWidth="1"/>
    <col min="10258" max="10498" width="11.44140625" style="301"/>
    <col min="10499" max="10499" width="3.77734375" style="301" customWidth="1"/>
    <col min="10500" max="10500" width="37" style="301" customWidth="1"/>
    <col min="10501" max="10501" width="14" style="301" customWidth="1"/>
    <col min="10502" max="10502" width="12.21875" style="301" customWidth="1"/>
    <col min="10503" max="10509" width="8.21875" style="301" customWidth="1"/>
    <col min="10510" max="10510" width="15" style="301" customWidth="1"/>
    <col min="10511" max="10511" width="14.21875" style="301" customWidth="1"/>
    <col min="10512" max="10513" width="0" style="301" hidden="1" customWidth="1"/>
    <col min="10514" max="10754" width="11.44140625" style="301"/>
    <col min="10755" max="10755" width="3.77734375" style="301" customWidth="1"/>
    <col min="10756" max="10756" width="37" style="301" customWidth="1"/>
    <col min="10757" max="10757" width="14" style="301" customWidth="1"/>
    <col min="10758" max="10758" width="12.21875" style="301" customWidth="1"/>
    <col min="10759" max="10765" width="8.21875" style="301" customWidth="1"/>
    <col min="10766" max="10766" width="15" style="301" customWidth="1"/>
    <col min="10767" max="10767" width="14.21875" style="301" customWidth="1"/>
    <col min="10768" max="10769" width="0" style="301" hidden="1" customWidth="1"/>
    <col min="10770" max="11010" width="11.44140625" style="301"/>
    <col min="11011" max="11011" width="3.77734375" style="301" customWidth="1"/>
    <col min="11012" max="11012" width="37" style="301" customWidth="1"/>
    <col min="11013" max="11013" width="14" style="301" customWidth="1"/>
    <col min="11014" max="11014" width="12.21875" style="301" customWidth="1"/>
    <col min="11015" max="11021" width="8.21875" style="301" customWidth="1"/>
    <col min="11022" max="11022" width="15" style="301" customWidth="1"/>
    <col min="11023" max="11023" width="14.21875" style="301" customWidth="1"/>
    <col min="11024" max="11025" width="0" style="301" hidden="1" customWidth="1"/>
    <col min="11026" max="11266" width="11.44140625" style="301"/>
    <col min="11267" max="11267" width="3.77734375" style="301" customWidth="1"/>
    <col min="11268" max="11268" width="37" style="301" customWidth="1"/>
    <col min="11269" max="11269" width="14" style="301" customWidth="1"/>
    <col min="11270" max="11270" width="12.21875" style="301" customWidth="1"/>
    <col min="11271" max="11277" width="8.21875" style="301" customWidth="1"/>
    <col min="11278" max="11278" width="15" style="301" customWidth="1"/>
    <col min="11279" max="11279" width="14.21875" style="301" customWidth="1"/>
    <col min="11280" max="11281" width="0" style="301" hidden="1" customWidth="1"/>
    <col min="11282" max="11522" width="11.44140625" style="301"/>
    <col min="11523" max="11523" width="3.77734375" style="301" customWidth="1"/>
    <col min="11524" max="11524" width="37" style="301" customWidth="1"/>
    <col min="11525" max="11525" width="14" style="301" customWidth="1"/>
    <col min="11526" max="11526" width="12.21875" style="301" customWidth="1"/>
    <col min="11527" max="11533" width="8.21875" style="301" customWidth="1"/>
    <col min="11534" max="11534" width="15" style="301" customWidth="1"/>
    <col min="11535" max="11535" width="14.21875" style="301" customWidth="1"/>
    <col min="11536" max="11537" width="0" style="301" hidden="1" customWidth="1"/>
    <col min="11538" max="11778" width="11.44140625" style="301"/>
    <col min="11779" max="11779" width="3.77734375" style="301" customWidth="1"/>
    <col min="11780" max="11780" width="37" style="301" customWidth="1"/>
    <col min="11781" max="11781" width="14" style="301" customWidth="1"/>
    <col min="11782" max="11782" width="12.21875" style="301" customWidth="1"/>
    <col min="11783" max="11789" width="8.21875" style="301" customWidth="1"/>
    <col min="11790" max="11790" width="15" style="301" customWidth="1"/>
    <col min="11791" max="11791" width="14.21875" style="301" customWidth="1"/>
    <col min="11792" max="11793" width="0" style="301" hidden="1" customWidth="1"/>
    <col min="11794" max="12034" width="11.44140625" style="301"/>
    <col min="12035" max="12035" width="3.77734375" style="301" customWidth="1"/>
    <col min="12036" max="12036" width="37" style="301" customWidth="1"/>
    <col min="12037" max="12037" width="14" style="301" customWidth="1"/>
    <col min="12038" max="12038" width="12.21875" style="301" customWidth="1"/>
    <col min="12039" max="12045" width="8.21875" style="301" customWidth="1"/>
    <col min="12046" max="12046" width="15" style="301" customWidth="1"/>
    <col min="12047" max="12047" width="14.21875" style="301" customWidth="1"/>
    <col min="12048" max="12049" width="0" style="301" hidden="1" customWidth="1"/>
    <col min="12050" max="12290" width="11.44140625" style="301"/>
    <col min="12291" max="12291" width="3.77734375" style="301" customWidth="1"/>
    <col min="12292" max="12292" width="37" style="301" customWidth="1"/>
    <col min="12293" max="12293" width="14" style="301" customWidth="1"/>
    <col min="12294" max="12294" width="12.21875" style="301" customWidth="1"/>
    <col min="12295" max="12301" width="8.21875" style="301" customWidth="1"/>
    <col min="12302" max="12302" width="15" style="301" customWidth="1"/>
    <col min="12303" max="12303" width="14.21875" style="301" customWidth="1"/>
    <col min="12304" max="12305" width="0" style="301" hidden="1" customWidth="1"/>
    <col min="12306" max="12546" width="11.44140625" style="301"/>
    <col min="12547" max="12547" width="3.77734375" style="301" customWidth="1"/>
    <col min="12548" max="12548" width="37" style="301" customWidth="1"/>
    <col min="12549" max="12549" width="14" style="301" customWidth="1"/>
    <col min="12550" max="12550" width="12.21875" style="301" customWidth="1"/>
    <col min="12551" max="12557" width="8.21875" style="301" customWidth="1"/>
    <col min="12558" max="12558" width="15" style="301" customWidth="1"/>
    <col min="12559" max="12559" width="14.21875" style="301" customWidth="1"/>
    <col min="12560" max="12561" width="0" style="301" hidden="1" customWidth="1"/>
    <col min="12562" max="12802" width="11.44140625" style="301"/>
    <col min="12803" max="12803" width="3.77734375" style="301" customWidth="1"/>
    <col min="12804" max="12804" width="37" style="301" customWidth="1"/>
    <col min="12805" max="12805" width="14" style="301" customWidth="1"/>
    <col min="12806" max="12806" width="12.21875" style="301" customWidth="1"/>
    <col min="12807" max="12813" width="8.21875" style="301" customWidth="1"/>
    <col min="12814" max="12814" width="15" style="301" customWidth="1"/>
    <col min="12815" max="12815" width="14.21875" style="301" customWidth="1"/>
    <col min="12816" max="12817" width="0" style="301" hidden="1" customWidth="1"/>
    <col min="12818" max="13058" width="11.44140625" style="301"/>
    <col min="13059" max="13059" width="3.77734375" style="301" customWidth="1"/>
    <col min="13060" max="13060" width="37" style="301" customWidth="1"/>
    <col min="13061" max="13061" width="14" style="301" customWidth="1"/>
    <col min="13062" max="13062" width="12.21875" style="301" customWidth="1"/>
    <col min="13063" max="13069" width="8.21875" style="301" customWidth="1"/>
    <col min="13070" max="13070" width="15" style="301" customWidth="1"/>
    <col min="13071" max="13071" width="14.21875" style="301" customWidth="1"/>
    <col min="13072" max="13073" width="0" style="301" hidden="1" customWidth="1"/>
    <col min="13074" max="13314" width="11.44140625" style="301"/>
    <col min="13315" max="13315" width="3.77734375" style="301" customWidth="1"/>
    <col min="13316" max="13316" width="37" style="301" customWidth="1"/>
    <col min="13317" max="13317" width="14" style="301" customWidth="1"/>
    <col min="13318" max="13318" width="12.21875" style="301" customWidth="1"/>
    <col min="13319" max="13325" width="8.21875" style="301" customWidth="1"/>
    <col min="13326" max="13326" width="15" style="301" customWidth="1"/>
    <col min="13327" max="13327" width="14.21875" style="301" customWidth="1"/>
    <col min="13328" max="13329" width="0" style="301" hidden="1" customWidth="1"/>
    <col min="13330" max="13570" width="11.44140625" style="301"/>
    <col min="13571" max="13571" width="3.77734375" style="301" customWidth="1"/>
    <col min="13572" max="13572" width="37" style="301" customWidth="1"/>
    <col min="13573" max="13573" width="14" style="301" customWidth="1"/>
    <col min="13574" max="13574" width="12.21875" style="301" customWidth="1"/>
    <col min="13575" max="13581" width="8.21875" style="301" customWidth="1"/>
    <col min="13582" max="13582" width="15" style="301" customWidth="1"/>
    <col min="13583" max="13583" width="14.21875" style="301" customWidth="1"/>
    <col min="13584" max="13585" width="0" style="301" hidden="1" customWidth="1"/>
    <col min="13586" max="13826" width="11.44140625" style="301"/>
    <col min="13827" max="13827" width="3.77734375" style="301" customWidth="1"/>
    <col min="13828" max="13828" width="37" style="301" customWidth="1"/>
    <col min="13829" max="13829" width="14" style="301" customWidth="1"/>
    <col min="13830" max="13830" width="12.21875" style="301" customWidth="1"/>
    <col min="13831" max="13837" width="8.21875" style="301" customWidth="1"/>
    <col min="13838" max="13838" width="15" style="301" customWidth="1"/>
    <col min="13839" max="13839" width="14.21875" style="301" customWidth="1"/>
    <col min="13840" max="13841" width="0" style="301" hidden="1" customWidth="1"/>
    <col min="13842" max="14082" width="11.44140625" style="301"/>
    <col min="14083" max="14083" width="3.77734375" style="301" customWidth="1"/>
    <col min="14084" max="14084" width="37" style="301" customWidth="1"/>
    <col min="14085" max="14085" width="14" style="301" customWidth="1"/>
    <col min="14086" max="14086" width="12.21875" style="301" customWidth="1"/>
    <col min="14087" max="14093" width="8.21875" style="301" customWidth="1"/>
    <col min="14094" max="14094" width="15" style="301" customWidth="1"/>
    <col min="14095" max="14095" width="14.21875" style="301" customWidth="1"/>
    <col min="14096" max="14097" width="0" style="301" hidden="1" customWidth="1"/>
    <col min="14098" max="14338" width="11.44140625" style="301"/>
    <col min="14339" max="14339" width="3.77734375" style="301" customWidth="1"/>
    <col min="14340" max="14340" width="37" style="301" customWidth="1"/>
    <col min="14341" max="14341" width="14" style="301" customWidth="1"/>
    <col min="14342" max="14342" width="12.21875" style="301" customWidth="1"/>
    <col min="14343" max="14349" width="8.21875" style="301" customWidth="1"/>
    <col min="14350" max="14350" width="15" style="301" customWidth="1"/>
    <col min="14351" max="14351" width="14.21875" style="301" customWidth="1"/>
    <col min="14352" max="14353" width="0" style="301" hidden="1" customWidth="1"/>
    <col min="14354" max="14594" width="11.44140625" style="301"/>
    <col min="14595" max="14595" width="3.77734375" style="301" customWidth="1"/>
    <col min="14596" max="14596" width="37" style="301" customWidth="1"/>
    <col min="14597" max="14597" width="14" style="301" customWidth="1"/>
    <col min="14598" max="14598" width="12.21875" style="301" customWidth="1"/>
    <col min="14599" max="14605" width="8.21875" style="301" customWidth="1"/>
    <col min="14606" max="14606" width="15" style="301" customWidth="1"/>
    <col min="14607" max="14607" width="14.21875" style="301" customWidth="1"/>
    <col min="14608" max="14609" width="0" style="301" hidden="1" customWidth="1"/>
    <col min="14610" max="14850" width="11.44140625" style="301"/>
    <col min="14851" max="14851" width="3.77734375" style="301" customWidth="1"/>
    <col min="14852" max="14852" width="37" style="301" customWidth="1"/>
    <col min="14853" max="14853" width="14" style="301" customWidth="1"/>
    <col min="14854" max="14854" width="12.21875" style="301" customWidth="1"/>
    <col min="14855" max="14861" width="8.21875" style="301" customWidth="1"/>
    <col min="14862" max="14862" width="15" style="301" customWidth="1"/>
    <col min="14863" max="14863" width="14.21875" style="301" customWidth="1"/>
    <col min="14864" max="14865" width="0" style="301" hidden="1" customWidth="1"/>
    <col min="14866" max="15106" width="11.44140625" style="301"/>
    <col min="15107" max="15107" width="3.77734375" style="301" customWidth="1"/>
    <col min="15108" max="15108" width="37" style="301" customWidth="1"/>
    <col min="15109" max="15109" width="14" style="301" customWidth="1"/>
    <col min="15110" max="15110" width="12.21875" style="301" customWidth="1"/>
    <col min="15111" max="15117" width="8.21875" style="301" customWidth="1"/>
    <col min="15118" max="15118" width="15" style="301" customWidth="1"/>
    <col min="15119" max="15119" width="14.21875" style="301" customWidth="1"/>
    <col min="15120" max="15121" width="0" style="301" hidden="1" customWidth="1"/>
    <col min="15122" max="15362" width="11.44140625" style="301"/>
    <col min="15363" max="15363" width="3.77734375" style="301" customWidth="1"/>
    <col min="15364" max="15364" width="37" style="301" customWidth="1"/>
    <col min="15365" max="15365" width="14" style="301" customWidth="1"/>
    <col min="15366" max="15366" width="12.21875" style="301" customWidth="1"/>
    <col min="15367" max="15373" width="8.21875" style="301" customWidth="1"/>
    <col min="15374" max="15374" width="15" style="301" customWidth="1"/>
    <col min="15375" max="15375" width="14.21875" style="301" customWidth="1"/>
    <col min="15376" max="15377" width="0" style="301" hidden="1" customWidth="1"/>
    <col min="15378" max="15618" width="11.44140625" style="301"/>
    <col min="15619" max="15619" width="3.77734375" style="301" customWidth="1"/>
    <col min="15620" max="15620" width="37" style="301" customWidth="1"/>
    <col min="15621" max="15621" width="14" style="301" customWidth="1"/>
    <col min="15622" max="15622" width="12.21875" style="301" customWidth="1"/>
    <col min="15623" max="15629" width="8.21875" style="301" customWidth="1"/>
    <col min="15630" max="15630" width="15" style="301" customWidth="1"/>
    <col min="15631" max="15631" width="14.21875" style="301" customWidth="1"/>
    <col min="15632" max="15633" width="0" style="301" hidden="1" customWidth="1"/>
    <col min="15634" max="15874" width="11.44140625" style="301"/>
    <col min="15875" max="15875" width="3.77734375" style="301" customWidth="1"/>
    <col min="15876" max="15876" width="37" style="301" customWidth="1"/>
    <col min="15877" max="15877" width="14" style="301" customWidth="1"/>
    <col min="15878" max="15878" width="12.21875" style="301" customWidth="1"/>
    <col min="15879" max="15885" width="8.21875" style="301" customWidth="1"/>
    <col min="15886" max="15886" width="15" style="301" customWidth="1"/>
    <col min="15887" max="15887" width="14.21875" style="301" customWidth="1"/>
    <col min="15888" max="15889" width="0" style="301" hidden="1" customWidth="1"/>
    <col min="15890" max="16130" width="11.44140625" style="301"/>
    <col min="16131" max="16131" width="3.77734375" style="301" customWidth="1"/>
    <col min="16132" max="16132" width="37" style="301" customWidth="1"/>
    <col min="16133" max="16133" width="14" style="301" customWidth="1"/>
    <col min="16134" max="16134" width="12.21875" style="301" customWidth="1"/>
    <col min="16135" max="16141" width="8.21875" style="301" customWidth="1"/>
    <col min="16142" max="16142" width="15" style="301" customWidth="1"/>
    <col min="16143" max="16143" width="14.21875" style="301" customWidth="1"/>
    <col min="16144" max="16145" width="0" style="301" hidden="1" customWidth="1"/>
    <col min="16146" max="16384" width="11.44140625" style="301"/>
  </cols>
  <sheetData>
    <row r="1" spans="1:20" ht="8.1" customHeight="1" thickBot="1" x14ac:dyDescent="0.3">
      <c r="N1" s="708"/>
      <c r="O1" s="708"/>
    </row>
    <row r="2" spans="1:20" ht="18" customHeight="1" thickBot="1" x14ac:dyDescent="0.3">
      <c r="B2" s="661" t="s">
        <v>342</v>
      </c>
      <c r="C2" s="662"/>
      <c r="D2" s="662"/>
      <c r="E2" s="662"/>
      <c r="F2" s="662"/>
      <c r="G2" s="662"/>
      <c r="H2" s="662"/>
      <c r="I2" s="662"/>
      <c r="J2" s="662"/>
      <c r="K2" s="662"/>
      <c r="L2" s="662"/>
      <c r="M2" s="662"/>
      <c r="N2" s="662"/>
      <c r="O2" s="663"/>
    </row>
    <row r="3" spans="1:20" ht="7.2" customHeight="1" x14ac:dyDescent="0.3">
      <c r="C3" s="709"/>
      <c r="D3" s="709"/>
    </row>
    <row r="4" spans="1:20" ht="77.25" customHeight="1" thickBot="1" x14ac:dyDescent="0.45">
      <c r="B4" s="710" t="s">
        <v>194</v>
      </c>
      <c r="C4" s="710"/>
      <c r="D4" s="369" t="s">
        <v>191</v>
      </c>
      <c r="E4" s="370" t="s">
        <v>334</v>
      </c>
      <c r="F4" s="370" t="s">
        <v>250</v>
      </c>
      <c r="G4" s="370" t="s">
        <v>343</v>
      </c>
      <c r="H4" s="370" t="s">
        <v>335</v>
      </c>
      <c r="I4" s="370" t="s">
        <v>338</v>
      </c>
      <c r="J4" s="370" t="s">
        <v>339</v>
      </c>
      <c r="K4" s="370" t="s">
        <v>272</v>
      </c>
      <c r="L4" s="371" t="s">
        <v>344</v>
      </c>
      <c r="M4" s="372" t="s">
        <v>235</v>
      </c>
      <c r="N4" s="373"/>
      <c r="O4" s="301"/>
    </row>
    <row r="5" spans="1:20" ht="26.25" customHeight="1" thickBot="1" x14ac:dyDescent="0.3">
      <c r="B5" s="711" t="s">
        <v>345</v>
      </c>
      <c r="C5" s="712"/>
      <c r="D5" s="374"/>
      <c r="E5" s="375"/>
      <c r="F5" s="375" t="s">
        <v>240</v>
      </c>
      <c r="G5" s="375" t="s">
        <v>346</v>
      </c>
      <c r="H5" s="375" t="s">
        <v>347</v>
      </c>
      <c r="I5" s="375" t="s">
        <v>348</v>
      </c>
      <c r="J5" s="375" t="s">
        <v>349</v>
      </c>
      <c r="K5" s="375" t="s">
        <v>212</v>
      </c>
      <c r="L5" s="376"/>
      <c r="M5" s="302"/>
      <c r="N5" s="301"/>
      <c r="O5" s="301"/>
    </row>
    <row r="6" spans="1:20" x14ac:dyDescent="0.25">
      <c r="B6" s="706" t="s">
        <v>305</v>
      </c>
      <c r="C6" s="707"/>
      <c r="D6" s="558" t="s">
        <v>350</v>
      </c>
      <c r="E6" s="567"/>
      <c r="F6" s="569"/>
      <c r="G6" s="569"/>
      <c r="H6" s="569"/>
      <c r="I6" s="569"/>
      <c r="J6" s="569"/>
      <c r="K6" s="570"/>
      <c r="L6" s="561">
        <v>96.25</v>
      </c>
      <c r="M6" s="475">
        <f>SUM(E6:K6)*L6</f>
        <v>0</v>
      </c>
      <c r="N6" s="377"/>
      <c r="O6" s="301"/>
    </row>
    <row r="7" spans="1:20" x14ac:dyDescent="0.25">
      <c r="B7" s="677" t="s">
        <v>351</v>
      </c>
      <c r="C7" s="678"/>
      <c r="D7" s="559" t="s">
        <v>352</v>
      </c>
      <c r="E7" s="568"/>
      <c r="F7" s="467"/>
      <c r="G7" s="467"/>
      <c r="H7" s="467"/>
      <c r="I7" s="467"/>
      <c r="J7" s="565"/>
      <c r="K7" s="566"/>
      <c r="L7" s="562">
        <v>96.25</v>
      </c>
      <c r="M7" s="476">
        <f>SUM(E7:K7)*L7</f>
        <v>0</v>
      </c>
      <c r="N7" s="377"/>
      <c r="O7" s="301"/>
    </row>
    <row r="8" spans="1:20" x14ac:dyDescent="0.25">
      <c r="B8" s="697" t="s">
        <v>601</v>
      </c>
      <c r="C8" s="698"/>
      <c r="D8" s="560" t="s">
        <v>602</v>
      </c>
      <c r="E8" s="568"/>
      <c r="F8" s="467"/>
      <c r="G8" s="467"/>
      <c r="H8" s="467"/>
      <c r="I8" s="467"/>
      <c r="J8" s="467"/>
      <c r="K8" s="566"/>
      <c r="L8" s="563">
        <v>96.25</v>
      </c>
      <c r="M8" s="477">
        <f>SUM(E8:K8)*L8</f>
        <v>0</v>
      </c>
      <c r="N8" s="377"/>
      <c r="O8" s="301"/>
    </row>
    <row r="9" spans="1:20" ht="14.4" thickBot="1" x14ac:dyDescent="0.3">
      <c r="B9" s="704" t="s">
        <v>604</v>
      </c>
      <c r="C9" s="705"/>
      <c r="D9" s="193" t="s">
        <v>605</v>
      </c>
      <c r="E9" s="479"/>
      <c r="F9" s="304"/>
      <c r="G9" s="304"/>
      <c r="H9" s="304"/>
      <c r="I9" s="571"/>
      <c r="J9" s="304"/>
      <c r="K9" s="474"/>
      <c r="L9" s="564">
        <v>96.25</v>
      </c>
      <c r="M9" s="478">
        <f>SUM(E9:K9)*L9</f>
        <v>0</v>
      </c>
      <c r="N9" s="377"/>
      <c r="O9" s="301"/>
    </row>
    <row r="10" spans="1:20" ht="14.4" thickBot="1" x14ac:dyDescent="0.3">
      <c r="D10" s="378"/>
      <c r="E10" s="379"/>
      <c r="F10" s="379"/>
      <c r="G10" s="379"/>
      <c r="H10" s="379"/>
      <c r="I10" s="379"/>
      <c r="J10" s="379"/>
      <c r="K10" s="380"/>
      <c r="L10" s="305" t="s">
        <v>220</v>
      </c>
      <c r="M10" s="399">
        <f>SUM(M6:M9)</f>
        <v>0</v>
      </c>
      <c r="N10" s="301"/>
      <c r="O10" s="301"/>
    </row>
    <row r="11" spans="1:20" ht="14.4" thickTop="1" x14ac:dyDescent="0.25">
      <c r="A11" s="306"/>
      <c r="B11" s="306"/>
      <c r="C11" s="306"/>
      <c r="D11" s="306"/>
      <c r="E11" s="306"/>
      <c r="F11" s="306"/>
      <c r="G11" s="306"/>
      <c r="H11" s="306"/>
      <c r="I11" s="306"/>
      <c r="J11" s="306"/>
      <c r="K11" s="306"/>
      <c r="L11" s="306"/>
      <c r="M11" s="306"/>
      <c r="N11" s="307"/>
      <c r="O11" s="307"/>
      <c r="P11" s="306"/>
      <c r="Q11" s="306"/>
      <c r="R11" s="306"/>
      <c r="S11" s="306"/>
      <c r="T11" s="306"/>
    </row>
    <row r="12" spans="1:20" s="313" customFormat="1" ht="15" x14ac:dyDescent="0.25">
      <c r="A12" s="311"/>
      <c r="B12" s="311"/>
      <c r="C12" s="311"/>
      <c r="D12" s="311"/>
      <c r="E12" s="311"/>
      <c r="F12" s="311"/>
      <c r="G12" s="311"/>
      <c r="H12" s="311"/>
      <c r="I12" s="311"/>
      <c r="J12" s="311"/>
      <c r="K12" s="311"/>
      <c r="L12" s="311"/>
      <c r="M12" s="311"/>
      <c r="N12" s="312"/>
      <c r="O12" s="312"/>
      <c r="P12" s="311"/>
      <c r="Q12" s="311"/>
      <c r="R12" s="311"/>
      <c r="S12" s="311"/>
      <c r="T12" s="311"/>
    </row>
    <row r="13" spans="1:20" s="313" customFormat="1" ht="15.45" customHeight="1" x14ac:dyDescent="0.25">
      <c r="A13" s="684" t="s">
        <v>478</v>
      </c>
      <c r="B13" s="684"/>
      <c r="C13" s="684"/>
      <c r="D13" s="684"/>
      <c r="E13" s="684"/>
      <c r="F13" s="684"/>
      <c r="G13" s="684"/>
      <c r="H13" s="684"/>
      <c r="I13" s="684"/>
      <c r="J13" s="684"/>
      <c r="K13" s="684"/>
      <c r="L13" s="684"/>
      <c r="M13" s="684"/>
      <c r="N13" s="684"/>
      <c r="O13" s="684"/>
      <c r="P13" s="311"/>
      <c r="Q13" s="311"/>
      <c r="R13" s="311"/>
      <c r="S13" s="311"/>
      <c r="T13" s="311"/>
    </row>
    <row r="14" spans="1:20" s="313" customFormat="1" ht="15" x14ac:dyDescent="0.25">
      <c r="A14" s="684"/>
      <c r="B14" s="684"/>
      <c r="C14" s="684"/>
      <c r="D14" s="684"/>
      <c r="E14" s="684"/>
      <c r="F14" s="684"/>
      <c r="G14" s="684"/>
      <c r="H14" s="684"/>
      <c r="I14" s="684"/>
      <c r="J14" s="684"/>
      <c r="K14" s="684"/>
      <c r="L14" s="684"/>
      <c r="M14" s="684"/>
      <c r="N14" s="684"/>
      <c r="O14" s="684"/>
      <c r="P14" s="311"/>
      <c r="Q14" s="311"/>
      <c r="R14" s="311"/>
      <c r="S14" s="311"/>
      <c r="T14" s="311"/>
    </row>
    <row r="15" spans="1:20" s="313" customFormat="1" ht="15.6" x14ac:dyDescent="0.3">
      <c r="A15" s="381"/>
      <c r="B15" s="382" t="s">
        <v>479</v>
      </c>
      <c r="C15" s="699" t="s">
        <v>480</v>
      </c>
      <c r="D15" s="699"/>
      <c r="E15" s="700"/>
      <c r="F15" s="701" t="s">
        <v>481</v>
      </c>
      <c r="G15" s="702"/>
      <c r="H15" s="702"/>
      <c r="I15" s="703"/>
      <c r="J15" s="556"/>
      <c r="K15" s="311"/>
      <c r="L15" s="311"/>
      <c r="M15" s="311"/>
      <c r="N15" s="312"/>
      <c r="O15" s="312"/>
      <c r="P15" s="311"/>
      <c r="Q15" s="311"/>
      <c r="R15" s="311"/>
      <c r="S15" s="311"/>
      <c r="T15" s="311"/>
    </row>
    <row r="16" spans="1:20" s="313" customFormat="1" ht="15" x14ac:dyDescent="0.25">
      <c r="A16" s="383">
        <v>1</v>
      </c>
      <c r="B16" s="384"/>
      <c r="C16" s="694"/>
      <c r="D16" s="694"/>
      <c r="E16" s="694"/>
      <c r="F16" s="695"/>
      <c r="G16" s="695"/>
      <c r="H16" s="695"/>
      <c r="I16" s="696"/>
      <c r="J16" s="557"/>
      <c r="K16" s="311"/>
      <c r="L16" s="311"/>
      <c r="M16" s="311"/>
      <c r="N16" s="312"/>
      <c r="O16" s="312"/>
      <c r="P16" s="311"/>
      <c r="Q16" s="311"/>
      <c r="R16" s="311"/>
      <c r="S16" s="311"/>
      <c r="T16" s="311"/>
    </row>
    <row r="17" spans="1:20" s="313" customFormat="1" ht="15" x14ac:dyDescent="0.25">
      <c r="A17" s="385">
        <v>2</v>
      </c>
      <c r="B17" s="386"/>
      <c r="C17" s="694"/>
      <c r="D17" s="694"/>
      <c r="E17" s="694"/>
      <c r="F17" s="695"/>
      <c r="G17" s="695"/>
      <c r="H17" s="695"/>
      <c r="I17" s="696"/>
      <c r="J17" s="557"/>
      <c r="K17" s="311"/>
      <c r="L17" s="311"/>
      <c r="M17" s="311"/>
      <c r="N17" s="312"/>
      <c r="O17" s="312"/>
      <c r="P17" s="311"/>
      <c r="Q17" s="311"/>
      <c r="R17" s="311"/>
      <c r="S17" s="311"/>
      <c r="T17" s="311"/>
    </row>
    <row r="18" spans="1:20" s="313" customFormat="1" ht="15" x14ac:dyDescent="0.25">
      <c r="A18" s="385">
        <v>3</v>
      </c>
      <c r="B18" s="386"/>
      <c r="C18" s="694"/>
      <c r="D18" s="694"/>
      <c r="E18" s="694"/>
      <c r="F18" s="695"/>
      <c r="G18" s="695"/>
      <c r="H18" s="695"/>
      <c r="I18" s="696"/>
      <c r="J18" s="557"/>
      <c r="K18" s="311"/>
      <c r="L18" s="311"/>
      <c r="M18" s="311"/>
      <c r="N18" s="312"/>
      <c r="O18" s="312"/>
      <c r="P18" s="311"/>
      <c r="Q18" s="311"/>
      <c r="R18" s="311"/>
      <c r="S18" s="311"/>
      <c r="T18" s="311"/>
    </row>
    <row r="19" spans="1:20" s="313" customFormat="1" ht="15" x14ac:dyDescent="0.25">
      <c r="A19" s="385">
        <v>4</v>
      </c>
      <c r="B19" s="386"/>
      <c r="C19" s="694"/>
      <c r="D19" s="694"/>
      <c r="E19" s="694"/>
      <c r="F19" s="695"/>
      <c r="G19" s="695"/>
      <c r="H19" s="695"/>
      <c r="I19" s="696"/>
      <c r="J19" s="557"/>
      <c r="K19" s="311"/>
      <c r="L19" s="311"/>
      <c r="M19" s="311"/>
      <c r="N19" s="312"/>
      <c r="O19" s="312"/>
      <c r="P19" s="311"/>
      <c r="Q19" s="311"/>
      <c r="R19" s="311"/>
      <c r="S19" s="311"/>
      <c r="T19" s="311"/>
    </row>
    <row r="20" spans="1:20" s="313" customFormat="1" ht="15" x14ac:dyDescent="0.25">
      <c r="A20" s="387">
        <v>5</v>
      </c>
      <c r="B20" s="388"/>
      <c r="C20" s="682"/>
      <c r="D20" s="682"/>
      <c r="E20" s="682"/>
      <c r="F20" s="682"/>
      <c r="G20" s="682"/>
      <c r="H20" s="682"/>
      <c r="I20" s="683"/>
      <c r="J20" s="557"/>
      <c r="K20" s="315"/>
      <c r="L20" s="315"/>
      <c r="M20" s="315"/>
      <c r="N20" s="315"/>
      <c r="O20" s="312"/>
      <c r="P20" s="311"/>
      <c r="Q20" s="311"/>
      <c r="R20" s="311"/>
      <c r="S20" s="311"/>
      <c r="T20" s="311"/>
    </row>
    <row r="21" spans="1:20" s="313" customFormat="1" ht="15" x14ac:dyDescent="0.25">
      <c r="B21" s="317"/>
      <c r="C21" s="389"/>
      <c r="D21" s="389"/>
      <c r="E21" s="389"/>
      <c r="F21" s="315"/>
      <c r="G21" s="315"/>
      <c r="H21" s="315"/>
      <c r="I21" s="315"/>
      <c r="J21" s="315"/>
      <c r="K21" s="315"/>
      <c r="L21" s="315"/>
      <c r="M21" s="315"/>
      <c r="N21" s="315"/>
      <c r="O21" s="312"/>
      <c r="P21" s="311"/>
      <c r="Q21" s="311"/>
      <c r="R21" s="311"/>
      <c r="S21" s="311"/>
      <c r="T21" s="311"/>
    </row>
    <row r="22" spans="1:20" s="313" customFormat="1" ht="15" x14ac:dyDescent="0.25">
      <c r="A22" s="315"/>
      <c r="B22" s="315"/>
      <c r="C22" s="311"/>
      <c r="D22" s="311"/>
      <c r="E22" s="311"/>
      <c r="F22" s="311"/>
      <c r="G22" s="311"/>
      <c r="H22" s="311"/>
      <c r="I22" s="311"/>
      <c r="J22" s="311"/>
      <c r="K22" s="311"/>
      <c r="L22" s="311"/>
      <c r="M22" s="311"/>
      <c r="N22" s="312"/>
      <c r="O22" s="312"/>
      <c r="P22" s="311"/>
      <c r="Q22" s="311"/>
      <c r="R22" s="311"/>
      <c r="S22" s="311"/>
      <c r="T22" s="311"/>
    </row>
    <row r="23" spans="1:20" s="313" customFormat="1" ht="15" x14ac:dyDescent="0.25">
      <c r="A23" s="684" t="s">
        <v>482</v>
      </c>
      <c r="B23" s="684"/>
      <c r="C23" s="684"/>
      <c r="D23" s="684"/>
      <c r="E23" s="684"/>
      <c r="F23" s="684"/>
      <c r="G23" s="684"/>
      <c r="H23" s="684"/>
      <c r="I23" s="684"/>
      <c r="J23" s="684"/>
      <c r="K23" s="684"/>
      <c r="L23" s="684"/>
      <c r="M23" s="684"/>
      <c r="N23" s="684"/>
      <c r="O23" s="684"/>
      <c r="P23" s="311"/>
      <c r="Q23" s="311"/>
      <c r="R23" s="311"/>
      <c r="S23" s="311"/>
      <c r="T23" s="311"/>
    </row>
    <row r="24" spans="1:20" s="313" customFormat="1" ht="15" x14ac:dyDescent="0.25">
      <c r="A24" s="684"/>
      <c r="B24" s="684"/>
      <c r="C24" s="684"/>
      <c r="D24" s="684"/>
      <c r="E24" s="684"/>
      <c r="F24" s="684"/>
      <c r="G24" s="684"/>
      <c r="H24" s="684"/>
      <c r="I24" s="684"/>
      <c r="J24" s="684"/>
      <c r="K24" s="684"/>
      <c r="L24" s="684"/>
      <c r="M24" s="684"/>
      <c r="N24" s="684"/>
      <c r="O24" s="684"/>
      <c r="P24" s="311"/>
      <c r="Q24" s="311"/>
      <c r="R24" s="311"/>
      <c r="S24" s="311"/>
      <c r="T24" s="311"/>
    </row>
    <row r="25" spans="1:20" s="313" customFormat="1" ht="15.6" x14ac:dyDescent="0.25">
      <c r="A25" s="685" t="s">
        <v>483</v>
      </c>
      <c r="B25" s="686"/>
      <c r="C25" s="687"/>
      <c r="D25" s="687"/>
      <c r="E25" s="688"/>
      <c r="F25" s="311"/>
      <c r="G25" s="311"/>
      <c r="H25" s="311"/>
      <c r="I25" s="311"/>
      <c r="J25" s="311"/>
      <c r="K25" s="311"/>
      <c r="L25" s="311"/>
      <c r="M25" s="311"/>
      <c r="N25" s="312"/>
      <c r="O25" s="312"/>
      <c r="P25" s="311"/>
      <c r="Q25" s="311"/>
      <c r="R25" s="311"/>
      <c r="S25" s="311"/>
      <c r="T25" s="311"/>
    </row>
    <row r="26" spans="1:20" s="313" customFormat="1" ht="15.6" x14ac:dyDescent="0.3">
      <c r="A26" s="689" t="s">
        <v>484</v>
      </c>
      <c r="B26" s="690"/>
      <c r="C26" s="691"/>
      <c r="D26" s="691"/>
      <c r="E26" s="692"/>
      <c r="F26" s="311"/>
      <c r="G26" s="311"/>
      <c r="H26" s="311"/>
      <c r="I26" s="311"/>
      <c r="J26" s="311"/>
      <c r="K26" s="311"/>
      <c r="L26" s="311"/>
      <c r="M26" s="311"/>
      <c r="N26" s="312"/>
      <c r="O26" s="312"/>
      <c r="P26" s="311"/>
      <c r="Q26" s="311"/>
      <c r="R26" s="311"/>
      <c r="S26" s="311"/>
      <c r="T26" s="311"/>
    </row>
    <row r="27" spans="1:20" s="313" customFormat="1" ht="15.6" x14ac:dyDescent="0.3">
      <c r="A27" s="390"/>
      <c r="B27" s="390"/>
      <c r="C27" s="391"/>
      <c r="D27" s="391"/>
      <c r="E27" s="391"/>
      <c r="F27" s="311"/>
      <c r="G27" s="311"/>
      <c r="H27" s="311"/>
      <c r="I27" s="311"/>
      <c r="J27" s="311"/>
      <c r="K27" s="311"/>
      <c r="L27" s="311"/>
      <c r="M27" s="311"/>
      <c r="N27" s="312"/>
      <c r="O27" s="312"/>
      <c r="P27" s="311"/>
      <c r="Q27" s="311"/>
      <c r="R27" s="311"/>
      <c r="S27" s="311"/>
      <c r="T27" s="311"/>
    </row>
    <row r="28" spans="1:20" s="313" customFormat="1" ht="15.6" x14ac:dyDescent="0.3">
      <c r="A28" s="693" t="s">
        <v>493</v>
      </c>
      <c r="B28" s="693"/>
      <c r="C28" s="693"/>
      <c r="D28" s="693"/>
      <c r="E28" s="693"/>
      <c r="F28" s="693"/>
      <c r="G28" s="693"/>
      <c r="H28" s="311"/>
      <c r="I28" s="311"/>
      <c r="J28" s="311"/>
      <c r="K28" s="311"/>
      <c r="L28" s="311"/>
      <c r="M28" s="311"/>
      <c r="N28" s="312"/>
      <c r="O28" s="312"/>
      <c r="P28" s="311"/>
      <c r="Q28" s="311"/>
      <c r="R28" s="311"/>
      <c r="S28" s="311"/>
      <c r="T28" s="311"/>
    </row>
    <row r="29" spans="1:20" s="313" customFormat="1" ht="15.6" x14ac:dyDescent="0.3">
      <c r="A29" s="390"/>
      <c r="B29" s="390"/>
      <c r="C29" s="391"/>
      <c r="D29" s="391"/>
      <c r="E29" s="391"/>
      <c r="F29" s="311"/>
      <c r="G29" s="311"/>
      <c r="H29" s="311"/>
      <c r="I29" s="311"/>
      <c r="J29" s="311"/>
      <c r="K29" s="311"/>
      <c r="L29" s="311"/>
      <c r="M29" s="311"/>
      <c r="N29" s="312"/>
      <c r="O29" s="312"/>
      <c r="P29" s="311"/>
      <c r="Q29" s="311"/>
      <c r="R29" s="311"/>
      <c r="S29" s="311"/>
      <c r="T29" s="311"/>
    </row>
    <row r="30" spans="1:20" s="313" customFormat="1" ht="15" x14ac:dyDescent="0.25">
      <c r="A30" s="679" t="s">
        <v>488</v>
      </c>
      <c r="B30" s="679"/>
      <c r="C30" s="679"/>
      <c r="D30" s="679"/>
      <c r="E30" s="679"/>
      <c r="F30" s="679"/>
      <c r="G30" s="679"/>
      <c r="H30" s="679"/>
      <c r="I30" s="679"/>
      <c r="J30" s="679"/>
      <c r="K30" s="679"/>
      <c r="L30" s="679"/>
      <c r="M30" s="679"/>
      <c r="N30" s="679"/>
      <c r="O30" s="679"/>
      <c r="P30" s="679"/>
      <c r="Q30" s="311"/>
      <c r="R30" s="311"/>
      <c r="S30" s="311"/>
      <c r="T30" s="311"/>
    </row>
    <row r="31" spans="1:20" s="313" customFormat="1" ht="11.7" customHeight="1" x14ac:dyDescent="0.25">
      <c r="A31" s="679"/>
      <c r="B31" s="679"/>
      <c r="C31" s="679"/>
      <c r="D31" s="679"/>
      <c r="E31" s="679"/>
      <c r="F31" s="679"/>
      <c r="G31" s="679"/>
      <c r="H31" s="679"/>
      <c r="I31" s="679"/>
      <c r="J31" s="679"/>
      <c r="K31" s="679"/>
      <c r="L31" s="679"/>
      <c r="M31" s="679"/>
      <c r="N31" s="679"/>
      <c r="O31" s="679"/>
      <c r="P31" s="679"/>
      <c r="Q31" s="311"/>
      <c r="R31" s="311"/>
      <c r="S31" s="311"/>
      <c r="T31" s="311"/>
    </row>
    <row r="32" spans="1:20" s="313" customFormat="1" ht="15" x14ac:dyDescent="0.25">
      <c r="A32" s="680" t="s">
        <v>485</v>
      </c>
      <c r="B32" s="681"/>
      <c r="C32" s="681"/>
      <c r="D32" s="681"/>
      <c r="E32" s="681"/>
      <c r="F32" s="681"/>
      <c r="G32" s="311"/>
      <c r="H32" s="311"/>
      <c r="I32" s="311"/>
      <c r="J32" s="311"/>
      <c r="K32" s="311"/>
      <c r="L32" s="311"/>
      <c r="M32" s="311"/>
      <c r="N32" s="312"/>
      <c r="O32" s="312"/>
      <c r="P32" s="311"/>
      <c r="Q32" s="311"/>
      <c r="R32" s="311"/>
      <c r="S32" s="311"/>
      <c r="T32" s="311"/>
    </row>
    <row r="33" spans="1:15" s="313" customFormat="1" ht="15" x14ac:dyDescent="0.25">
      <c r="A33" s="681"/>
      <c r="B33" s="681"/>
      <c r="C33" s="681"/>
      <c r="D33" s="681"/>
      <c r="E33" s="681"/>
      <c r="F33" s="681"/>
      <c r="N33" s="318"/>
      <c r="O33" s="318"/>
    </row>
    <row r="34" spans="1:15" s="313" customFormat="1" ht="15" x14ac:dyDescent="0.25">
      <c r="N34" s="318"/>
      <c r="O34" s="318"/>
    </row>
    <row r="35" spans="1:15" s="313" customFormat="1" ht="15" x14ac:dyDescent="0.25">
      <c r="N35" s="318"/>
      <c r="O35" s="318"/>
    </row>
  </sheetData>
  <sheetProtection algorithmName="SHA-512" hashValue="tZ6ir1pMcovJNYygBLP8c35er4nTqAnXIsRusEx1GmMCXGbjgY8uTjZitky+GnT61c6IrtYBdica9x99HxZQsA==" saltValue="hH2Y1ZdU8dW/hOeX5buHSw==" spinCount="100000" sheet="1" objects="1" scenarios="1"/>
  <mergeCells count="30">
    <mergeCell ref="B6:C6"/>
    <mergeCell ref="N1:O1"/>
    <mergeCell ref="B2:O2"/>
    <mergeCell ref="C3:D3"/>
    <mergeCell ref="B4:C4"/>
    <mergeCell ref="B5:C5"/>
    <mergeCell ref="F19:I19"/>
    <mergeCell ref="B8:C8"/>
    <mergeCell ref="A13:O14"/>
    <mergeCell ref="C15:E15"/>
    <mergeCell ref="F15:I15"/>
    <mergeCell ref="C16:E16"/>
    <mergeCell ref="F16:I16"/>
    <mergeCell ref="B9:C9"/>
    <mergeCell ref="B7:C7"/>
    <mergeCell ref="A30:P31"/>
    <mergeCell ref="A32:F33"/>
    <mergeCell ref="C20:E20"/>
    <mergeCell ref="F20:I20"/>
    <mergeCell ref="A23:O24"/>
    <mergeCell ref="A25:B25"/>
    <mergeCell ref="C25:E25"/>
    <mergeCell ref="A26:B26"/>
    <mergeCell ref="C26:E26"/>
    <mergeCell ref="A28:G28"/>
    <mergeCell ref="C17:E17"/>
    <mergeCell ref="F17:I17"/>
    <mergeCell ref="C18:E18"/>
    <mergeCell ref="F18:I18"/>
    <mergeCell ref="C19:E19"/>
  </mergeCells>
  <pageMargins left="0.39370078740157483" right="0.39370078740157483" top="0.19685039370078741" bottom="0.19685039370078741" header="0.51181102362204722" footer="0.11811023622047245"/>
  <pageSetup scale="72" fitToWidth="0" fitToHeight="0" orientation="landscape" r:id="rId1"/>
  <headerFooter>
    <oddFooter>&amp;C&amp;"Calibri,Regular"&amp;K000000COPYRIGHT: All Triple P - Positive Parenting Program® materials are subject to copyright  
and are not to be reproduced in any form without written permission.&amp;R&amp;"Calibri,Regular"&amp;K000000PAGE &amp;P of &amp;N</oddFooter>
  </headerFooter>
  <colBreaks count="2" manualBreakCount="2">
    <brk id="15" min="1" max="34" man="1"/>
    <brk id="16"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0</xdr:col>
                    <xdr:colOff>60960</xdr:colOff>
                    <xdr:row>26</xdr:row>
                    <xdr:rowOff>175260</xdr:rowOff>
                  </from>
                  <to>
                    <xdr:col>1</xdr:col>
                    <xdr:colOff>114300</xdr:colOff>
                    <xdr:row>28</xdr:row>
                    <xdr:rowOff>38100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F16EBB-CFD2-4578-9CD0-D89893D64B69}">
  <sheetPr codeName="Sheet15">
    <tabColor rgb="FF92D050"/>
  </sheetPr>
  <dimension ref="A1:S37"/>
  <sheetViews>
    <sheetView showGridLines="0" showZeros="0" showRuler="0" view="pageLayout" zoomScale="75" zoomScaleNormal="75" zoomScaleSheetLayoutView="100" zoomScalePageLayoutView="75" workbookViewId="0">
      <selection activeCell="B40" sqref="B40"/>
    </sheetView>
  </sheetViews>
  <sheetFormatPr defaultColWidth="11.44140625" defaultRowHeight="13.8" x14ac:dyDescent="0.25"/>
  <cols>
    <col min="1" max="1" width="3.77734375" style="301" customWidth="1"/>
    <col min="2" max="2" width="37" style="301" customWidth="1"/>
    <col min="3" max="3" width="14" style="301" customWidth="1"/>
    <col min="4" max="4" width="12.21875" style="301" customWidth="1"/>
    <col min="5" max="5" width="10.77734375" style="301" customWidth="1"/>
    <col min="6" max="6" width="12.21875" style="301" customWidth="1"/>
    <col min="7" max="7" width="11.77734375" style="301" customWidth="1"/>
    <col min="8" max="12" width="8.21875" style="301" customWidth="1"/>
    <col min="13" max="13" width="15" style="302" customWidth="1"/>
    <col min="14" max="14" width="14.21875" style="302" customWidth="1"/>
    <col min="15" max="15" width="8.77734375" style="301" hidden="1" customWidth="1"/>
    <col min="16" max="16" width="11.44140625" style="301" customWidth="1"/>
    <col min="17" max="257" width="11.44140625" style="301"/>
    <col min="258" max="258" width="3.77734375" style="301" customWidth="1"/>
    <col min="259" max="259" width="37" style="301" customWidth="1"/>
    <col min="260" max="260" width="14" style="301" customWidth="1"/>
    <col min="261" max="261" width="12.21875" style="301" customWidth="1"/>
    <col min="262" max="268" width="8.21875" style="301" customWidth="1"/>
    <col min="269" max="269" width="15" style="301" customWidth="1"/>
    <col min="270" max="270" width="14.21875" style="301" customWidth="1"/>
    <col min="271" max="272" width="0" style="301" hidden="1" customWidth="1"/>
    <col min="273" max="513" width="11.44140625" style="301"/>
    <col min="514" max="514" width="3.77734375" style="301" customWidth="1"/>
    <col min="515" max="515" width="37" style="301" customWidth="1"/>
    <col min="516" max="516" width="14" style="301" customWidth="1"/>
    <col min="517" max="517" width="12.21875" style="301" customWidth="1"/>
    <col min="518" max="524" width="8.21875" style="301" customWidth="1"/>
    <col min="525" max="525" width="15" style="301" customWidth="1"/>
    <col min="526" max="526" width="14.21875" style="301" customWidth="1"/>
    <col min="527" max="528" width="0" style="301" hidden="1" customWidth="1"/>
    <col min="529" max="769" width="11.44140625" style="301"/>
    <col min="770" max="770" width="3.77734375" style="301" customWidth="1"/>
    <col min="771" max="771" width="37" style="301" customWidth="1"/>
    <col min="772" max="772" width="14" style="301" customWidth="1"/>
    <col min="773" max="773" width="12.21875" style="301" customWidth="1"/>
    <col min="774" max="780" width="8.21875" style="301" customWidth="1"/>
    <col min="781" max="781" width="15" style="301" customWidth="1"/>
    <col min="782" max="782" width="14.21875" style="301" customWidth="1"/>
    <col min="783" max="784" width="0" style="301" hidden="1" customWidth="1"/>
    <col min="785" max="1025" width="11.44140625" style="301"/>
    <col min="1026" max="1026" width="3.77734375" style="301" customWidth="1"/>
    <col min="1027" max="1027" width="37" style="301" customWidth="1"/>
    <col min="1028" max="1028" width="14" style="301" customWidth="1"/>
    <col min="1029" max="1029" width="12.21875" style="301" customWidth="1"/>
    <col min="1030" max="1036" width="8.21875" style="301" customWidth="1"/>
    <col min="1037" max="1037" width="15" style="301" customWidth="1"/>
    <col min="1038" max="1038" width="14.21875" style="301" customWidth="1"/>
    <col min="1039" max="1040" width="0" style="301" hidden="1" customWidth="1"/>
    <col min="1041" max="1281" width="11.44140625" style="301"/>
    <col min="1282" max="1282" width="3.77734375" style="301" customWidth="1"/>
    <col min="1283" max="1283" width="37" style="301" customWidth="1"/>
    <col min="1284" max="1284" width="14" style="301" customWidth="1"/>
    <col min="1285" max="1285" width="12.21875" style="301" customWidth="1"/>
    <col min="1286" max="1292" width="8.21875" style="301" customWidth="1"/>
    <col min="1293" max="1293" width="15" style="301" customWidth="1"/>
    <col min="1294" max="1294" width="14.21875" style="301" customWidth="1"/>
    <col min="1295" max="1296" width="0" style="301" hidden="1" customWidth="1"/>
    <col min="1297" max="1537" width="11.44140625" style="301"/>
    <col min="1538" max="1538" width="3.77734375" style="301" customWidth="1"/>
    <col min="1539" max="1539" width="37" style="301" customWidth="1"/>
    <col min="1540" max="1540" width="14" style="301" customWidth="1"/>
    <col min="1541" max="1541" width="12.21875" style="301" customWidth="1"/>
    <col min="1542" max="1548" width="8.21875" style="301" customWidth="1"/>
    <col min="1549" max="1549" width="15" style="301" customWidth="1"/>
    <col min="1550" max="1550" width="14.21875" style="301" customWidth="1"/>
    <col min="1551" max="1552" width="0" style="301" hidden="1" customWidth="1"/>
    <col min="1553" max="1793" width="11.44140625" style="301"/>
    <col min="1794" max="1794" width="3.77734375" style="301" customWidth="1"/>
    <col min="1795" max="1795" width="37" style="301" customWidth="1"/>
    <col min="1796" max="1796" width="14" style="301" customWidth="1"/>
    <col min="1797" max="1797" width="12.21875" style="301" customWidth="1"/>
    <col min="1798" max="1804" width="8.21875" style="301" customWidth="1"/>
    <col min="1805" max="1805" width="15" style="301" customWidth="1"/>
    <col min="1806" max="1806" width="14.21875" style="301" customWidth="1"/>
    <col min="1807" max="1808" width="0" style="301" hidden="1" customWidth="1"/>
    <col min="1809" max="2049" width="11.44140625" style="301"/>
    <col min="2050" max="2050" width="3.77734375" style="301" customWidth="1"/>
    <col min="2051" max="2051" width="37" style="301" customWidth="1"/>
    <col min="2052" max="2052" width="14" style="301" customWidth="1"/>
    <col min="2053" max="2053" width="12.21875" style="301" customWidth="1"/>
    <col min="2054" max="2060" width="8.21875" style="301" customWidth="1"/>
    <col min="2061" max="2061" width="15" style="301" customWidth="1"/>
    <col min="2062" max="2062" width="14.21875" style="301" customWidth="1"/>
    <col min="2063" max="2064" width="0" style="301" hidden="1" customWidth="1"/>
    <col min="2065" max="2305" width="11.44140625" style="301"/>
    <col min="2306" max="2306" width="3.77734375" style="301" customWidth="1"/>
    <col min="2307" max="2307" width="37" style="301" customWidth="1"/>
    <col min="2308" max="2308" width="14" style="301" customWidth="1"/>
    <col min="2309" max="2309" width="12.21875" style="301" customWidth="1"/>
    <col min="2310" max="2316" width="8.21875" style="301" customWidth="1"/>
    <col min="2317" max="2317" width="15" style="301" customWidth="1"/>
    <col min="2318" max="2318" width="14.21875" style="301" customWidth="1"/>
    <col min="2319" max="2320" width="0" style="301" hidden="1" customWidth="1"/>
    <col min="2321" max="2561" width="11.44140625" style="301"/>
    <col min="2562" max="2562" width="3.77734375" style="301" customWidth="1"/>
    <col min="2563" max="2563" width="37" style="301" customWidth="1"/>
    <col min="2564" max="2564" width="14" style="301" customWidth="1"/>
    <col min="2565" max="2565" width="12.21875" style="301" customWidth="1"/>
    <col min="2566" max="2572" width="8.21875" style="301" customWidth="1"/>
    <col min="2573" max="2573" width="15" style="301" customWidth="1"/>
    <col min="2574" max="2574" width="14.21875" style="301" customWidth="1"/>
    <col min="2575" max="2576" width="0" style="301" hidden="1" customWidth="1"/>
    <col min="2577" max="2817" width="11.44140625" style="301"/>
    <col min="2818" max="2818" width="3.77734375" style="301" customWidth="1"/>
    <col min="2819" max="2819" width="37" style="301" customWidth="1"/>
    <col min="2820" max="2820" width="14" style="301" customWidth="1"/>
    <col min="2821" max="2821" width="12.21875" style="301" customWidth="1"/>
    <col min="2822" max="2828" width="8.21875" style="301" customWidth="1"/>
    <col min="2829" max="2829" width="15" style="301" customWidth="1"/>
    <col min="2830" max="2830" width="14.21875" style="301" customWidth="1"/>
    <col min="2831" max="2832" width="0" style="301" hidden="1" customWidth="1"/>
    <col min="2833" max="3073" width="11.44140625" style="301"/>
    <col min="3074" max="3074" width="3.77734375" style="301" customWidth="1"/>
    <col min="3075" max="3075" width="37" style="301" customWidth="1"/>
    <col min="3076" max="3076" width="14" style="301" customWidth="1"/>
    <col min="3077" max="3077" width="12.21875" style="301" customWidth="1"/>
    <col min="3078" max="3084" width="8.21875" style="301" customWidth="1"/>
    <col min="3085" max="3085" width="15" style="301" customWidth="1"/>
    <col min="3086" max="3086" width="14.21875" style="301" customWidth="1"/>
    <col min="3087" max="3088" width="0" style="301" hidden="1" customWidth="1"/>
    <col min="3089" max="3329" width="11.44140625" style="301"/>
    <col min="3330" max="3330" width="3.77734375" style="301" customWidth="1"/>
    <col min="3331" max="3331" width="37" style="301" customWidth="1"/>
    <col min="3332" max="3332" width="14" style="301" customWidth="1"/>
    <col min="3333" max="3333" width="12.21875" style="301" customWidth="1"/>
    <col min="3334" max="3340" width="8.21875" style="301" customWidth="1"/>
    <col min="3341" max="3341" width="15" style="301" customWidth="1"/>
    <col min="3342" max="3342" width="14.21875" style="301" customWidth="1"/>
    <col min="3343" max="3344" width="0" style="301" hidden="1" customWidth="1"/>
    <col min="3345" max="3585" width="11.44140625" style="301"/>
    <col min="3586" max="3586" width="3.77734375" style="301" customWidth="1"/>
    <col min="3587" max="3587" width="37" style="301" customWidth="1"/>
    <col min="3588" max="3588" width="14" style="301" customWidth="1"/>
    <col min="3589" max="3589" width="12.21875" style="301" customWidth="1"/>
    <col min="3590" max="3596" width="8.21875" style="301" customWidth="1"/>
    <col min="3597" max="3597" width="15" style="301" customWidth="1"/>
    <col min="3598" max="3598" width="14.21875" style="301" customWidth="1"/>
    <col min="3599" max="3600" width="0" style="301" hidden="1" customWidth="1"/>
    <col min="3601" max="3841" width="11.44140625" style="301"/>
    <col min="3842" max="3842" width="3.77734375" style="301" customWidth="1"/>
    <col min="3843" max="3843" width="37" style="301" customWidth="1"/>
    <col min="3844" max="3844" width="14" style="301" customWidth="1"/>
    <col min="3845" max="3845" width="12.21875" style="301" customWidth="1"/>
    <col min="3846" max="3852" width="8.21875" style="301" customWidth="1"/>
    <col min="3853" max="3853" width="15" style="301" customWidth="1"/>
    <col min="3854" max="3854" width="14.21875" style="301" customWidth="1"/>
    <col min="3855" max="3856" width="0" style="301" hidden="1" customWidth="1"/>
    <col min="3857" max="4097" width="11.44140625" style="301"/>
    <col min="4098" max="4098" width="3.77734375" style="301" customWidth="1"/>
    <col min="4099" max="4099" width="37" style="301" customWidth="1"/>
    <col min="4100" max="4100" width="14" style="301" customWidth="1"/>
    <col min="4101" max="4101" width="12.21875" style="301" customWidth="1"/>
    <col min="4102" max="4108" width="8.21875" style="301" customWidth="1"/>
    <col min="4109" max="4109" width="15" style="301" customWidth="1"/>
    <col min="4110" max="4110" width="14.21875" style="301" customWidth="1"/>
    <col min="4111" max="4112" width="0" style="301" hidden="1" customWidth="1"/>
    <col min="4113" max="4353" width="11.44140625" style="301"/>
    <col min="4354" max="4354" width="3.77734375" style="301" customWidth="1"/>
    <col min="4355" max="4355" width="37" style="301" customWidth="1"/>
    <col min="4356" max="4356" width="14" style="301" customWidth="1"/>
    <col min="4357" max="4357" width="12.21875" style="301" customWidth="1"/>
    <col min="4358" max="4364" width="8.21875" style="301" customWidth="1"/>
    <col min="4365" max="4365" width="15" style="301" customWidth="1"/>
    <col min="4366" max="4366" width="14.21875" style="301" customWidth="1"/>
    <col min="4367" max="4368" width="0" style="301" hidden="1" customWidth="1"/>
    <col min="4369" max="4609" width="11.44140625" style="301"/>
    <col min="4610" max="4610" width="3.77734375" style="301" customWidth="1"/>
    <col min="4611" max="4611" width="37" style="301" customWidth="1"/>
    <col min="4612" max="4612" width="14" style="301" customWidth="1"/>
    <col min="4613" max="4613" width="12.21875" style="301" customWidth="1"/>
    <col min="4614" max="4620" width="8.21875" style="301" customWidth="1"/>
    <col min="4621" max="4621" width="15" style="301" customWidth="1"/>
    <col min="4622" max="4622" width="14.21875" style="301" customWidth="1"/>
    <col min="4623" max="4624" width="0" style="301" hidden="1" customWidth="1"/>
    <col min="4625" max="4865" width="11.44140625" style="301"/>
    <col min="4866" max="4866" width="3.77734375" style="301" customWidth="1"/>
    <col min="4867" max="4867" width="37" style="301" customWidth="1"/>
    <col min="4868" max="4868" width="14" style="301" customWidth="1"/>
    <col min="4869" max="4869" width="12.21875" style="301" customWidth="1"/>
    <col min="4870" max="4876" width="8.21875" style="301" customWidth="1"/>
    <col min="4877" max="4877" width="15" style="301" customWidth="1"/>
    <col min="4878" max="4878" width="14.21875" style="301" customWidth="1"/>
    <col min="4879" max="4880" width="0" style="301" hidden="1" customWidth="1"/>
    <col min="4881" max="5121" width="11.44140625" style="301"/>
    <col min="5122" max="5122" width="3.77734375" style="301" customWidth="1"/>
    <col min="5123" max="5123" width="37" style="301" customWidth="1"/>
    <col min="5124" max="5124" width="14" style="301" customWidth="1"/>
    <col min="5125" max="5125" width="12.21875" style="301" customWidth="1"/>
    <col min="5126" max="5132" width="8.21875" style="301" customWidth="1"/>
    <col min="5133" max="5133" width="15" style="301" customWidth="1"/>
    <col min="5134" max="5134" width="14.21875" style="301" customWidth="1"/>
    <col min="5135" max="5136" width="0" style="301" hidden="1" customWidth="1"/>
    <col min="5137" max="5377" width="11.44140625" style="301"/>
    <col min="5378" max="5378" width="3.77734375" style="301" customWidth="1"/>
    <col min="5379" max="5379" width="37" style="301" customWidth="1"/>
    <col min="5380" max="5380" width="14" style="301" customWidth="1"/>
    <col min="5381" max="5381" width="12.21875" style="301" customWidth="1"/>
    <col min="5382" max="5388" width="8.21875" style="301" customWidth="1"/>
    <col min="5389" max="5389" width="15" style="301" customWidth="1"/>
    <col min="5390" max="5390" width="14.21875" style="301" customWidth="1"/>
    <col min="5391" max="5392" width="0" style="301" hidden="1" customWidth="1"/>
    <col min="5393" max="5633" width="11.44140625" style="301"/>
    <col min="5634" max="5634" width="3.77734375" style="301" customWidth="1"/>
    <col min="5635" max="5635" width="37" style="301" customWidth="1"/>
    <col min="5636" max="5636" width="14" style="301" customWidth="1"/>
    <col min="5637" max="5637" width="12.21875" style="301" customWidth="1"/>
    <col min="5638" max="5644" width="8.21875" style="301" customWidth="1"/>
    <col min="5645" max="5645" width="15" style="301" customWidth="1"/>
    <col min="5646" max="5646" width="14.21875" style="301" customWidth="1"/>
    <col min="5647" max="5648" width="0" style="301" hidden="1" customWidth="1"/>
    <col min="5649" max="5889" width="11.44140625" style="301"/>
    <col min="5890" max="5890" width="3.77734375" style="301" customWidth="1"/>
    <col min="5891" max="5891" width="37" style="301" customWidth="1"/>
    <col min="5892" max="5892" width="14" style="301" customWidth="1"/>
    <col min="5893" max="5893" width="12.21875" style="301" customWidth="1"/>
    <col min="5894" max="5900" width="8.21875" style="301" customWidth="1"/>
    <col min="5901" max="5901" width="15" style="301" customWidth="1"/>
    <col min="5902" max="5902" width="14.21875" style="301" customWidth="1"/>
    <col min="5903" max="5904" width="0" style="301" hidden="1" customWidth="1"/>
    <col min="5905" max="6145" width="11.44140625" style="301"/>
    <col min="6146" max="6146" width="3.77734375" style="301" customWidth="1"/>
    <col min="6147" max="6147" width="37" style="301" customWidth="1"/>
    <col min="6148" max="6148" width="14" style="301" customWidth="1"/>
    <col min="6149" max="6149" width="12.21875" style="301" customWidth="1"/>
    <col min="6150" max="6156" width="8.21875" style="301" customWidth="1"/>
    <col min="6157" max="6157" width="15" style="301" customWidth="1"/>
    <col min="6158" max="6158" width="14.21875" style="301" customWidth="1"/>
    <col min="6159" max="6160" width="0" style="301" hidden="1" customWidth="1"/>
    <col min="6161" max="6401" width="11.44140625" style="301"/>
    <col min="6402" max="6402" width="3.77734375" style="301" customWidth="1"/>
    <col min="6403" max="6403" width="37" style="301" customWidth="1"/>
    <col min="6404" max="6404" width="14" style="301" customWidth="1"/>
    <col min="6405" max="6405" width="12.21875" style="301" customWidth="1"/>
    <col min="6406" max="6412" width="8.21875" style="301" customWidth="1"/>
    <col min="6413" max="6413" width="15" style="301" customWidth="1"/>
    <col min="6414" max="6414" width="14.21875" style="301" customWidth="1"/>
    <col min="6415" max="6416" width="0" style="301" hidden="1" customWidth="1"/>
    <col min="6417" max="6657" width="11.44140625" style="301"/>
    <col min="6658" max="6658" width="3.77734375" style="301" customWidth="1"/>
    <col min="6659" max="6659" width="37" style="301" customWidth="1"/>
    <col min="6660" max="6660" width="14" style="301" customWidth="1"/>
    <col min="6661" max="6661" width="12.21875" style="301" customWidth="1"/>
    <col min="6662" max="6668" width="8.21875" style="301" customWidth="1"/>
    <col min="6669" max="6669" width="15" style="301" customWidth="1"/>
    <col min="6670" max="6670" width="14.21875" style="301" customWidth="1"/>
    <col min="6671" max="6672" width="0" style="301" hidden="1" customWidth="1"/>
    <col min="6673" max="6913" width="11.44140625" style="301"/>
    <col min="6914" max="6914" width="3.77734375" style="301" customWidth="1"/>
    <col min="6915" max="6915" width="37" style="301" customWidth="1"/>
    <col min="6916" max="6916" width="14" style="301" customWidth="1"/>
    <col min="6917" max="6917" width="12.21875" style="301" customWidth="1"/>
    <col min="6918" max="6924" width="8.21875" style="301" customWidth="1"/>
    <col min="6925" max="6925" width="15" style="301" customWidth="1"/>
    <col min="6926" max="6926" width="14.21875" style="301" customWidth="1"/>
    <col min="6927" max="6928" width="0" style="301" hidden="1" customWidth="1"/>
    <col min="6929" max="7169" width="11.44140625" style="301"/>
    <col min="7170" max="7170" width="3.77734375" style="301" customWidth="1"/>
    <col min="7171" max="7171" width="37" style="301" customWidth="1"/>
    <col min="7172" max="7172" width="14" style="301" customWidth="1"/>
    <col min="7173" max="7173" width="12.21875" style="301" customWidth="1"/>
    <col min="7174" max="7180" width="8.21875" style="301" customWidth="1"/>
    <col min="7181" max="7181" width="15" style="301" customWidth="1"/>
    <col min="7182" max="7182" width="14.21875" style="301" customWidth="1"/>
    <col min="7183" max="7184" width="0" style="301" hidden="1" customWidth="1"/>
    <col min="7185" max="7425" width="11.44140625" style="301"/>
    <col min="7426" max="7426" width="3.77734375" style="301" customWidth="1"/>
    <col min="7427" max="7427" width="37" style="301" customWidth="1"/>
    <col min="7428" max="7428" width="14" style="301" customWidth="1"/>
    <col min="7429" max="7429" width="12.21875" style="301" customWidth="1"/>
    <col min="7430" max="7436" width="8.21875" style="301" customWidth="1"/>
    <col min="7437" max="7437" width="15" style="301" customWidth="1"/>
    <col min="7438" max="7438" width="14.21875" style="301" customWidth="1"/>
    <col min="7439" max="7440" width="0" style="301" hidden="1" customWidth="1"/>
    <col min="7441" max="7681" width="11.44140625" style="301"/>
    <col min="7682" max="7682" width="3.77734375" style="301" customWidth="1"/>
    <col min="7683" max="7683" width="37" style="301" customWidth="1"/>
    <col min="7684" max="7684" width="14" style="301" customWidth="1"/>
    <col min="7685" max="7685" width="12.21875" style="301" customWidth="1"/>
    <col min="7686" max="7692" width="8.21875" style="301" customWidth="1"/>
    <col min="7693" max="7693" width="15" style="301" customWidth="1"/>
    <col min="7694" max="7694" width="14.21875" style="301" customWidth="1"/>
    <col min="7695" max="7696" width="0" style="301" hidden="1" customWidth="1"/>
    <col min="7697" max="7937" width="11.44140625" style="301"/>
    <col min="7938" max="7938" width="3.77734375" style="301" customWidth="1"/>
    <col min="7939" max="7939" width="37" style="301" customWidth="1"/>
    <col min="7940" max="7940" width="14" style="301" customWidth="1"/>
    <col min="7941" max="7941" width="12.21875" style="301" customWidth="1"/>
    <col min="7942" max="7948" width="8.21875" style="301" customWidth="1"/>
    <col min="7949" max="7949" width="15" style="301" customWidth="1"/>
    <col min="7950" max="7950" width="14.21875" style="301" customWidth="1"/>
    <col min="7951" max="7952" width="0" style="301" hidden="1" customWidth="1"/>
    <col min="7953" max="8193" width="11.44140625" style="301"/>
    <col min="8194" max="8194" width="3.77734375" style="301" customWidth="1"/>
    <col min="8195" max="8195" width="37" style="301" customWidth="1"/>
    <col min="8196" max="8196" width="14" style="301" customWidth="1"/>
    <col min="8197" max="8197" width="12.21875" style="301" customWidth="1"/>
    <col min="8198" max="8204" width="8.21875" style="301" customWidth="1"/>
    <col min="8205" max="8205" width="15" style="301" customWidth="1"/>
    <col min="8206" max="8206" width="14.21875" style="301" customWidth="1"/>
    <col min="8207" max="8208" width="0" style="301" hidden="1" customWidth="1"/>
    <col min="8209" max="8449" width="11.44140625" style="301"/>
    <col min="8450" max="8450" width="3.77734375" style="301" customWidth="1"/>
    <col min="8451" max="8451" width="37" style="301" customWidth="1"/>
    <col min="8452" max="8452" width="14" style="301" customWidth="1"/>
    <col min="8453" max="8453" width="12.21875" style="301" customWidth="1"/>
    <col min="8454" max="8460" width="8.21875" style="301" customWidth="1"/>
    <col min="8461" max="8461" width="15" style="301" customWidth="1"/>
    <col min="8462" max="8462" width="14.21875" style="301" customWidth="1"/>
    <col min="8463" max="8464" width="0" style="301" hidden="1" customWidth="1"/>
    <col min="8465" max="8705" width="11.44140625" style="301"/>
    <col min="8706" max="8706" width="3.77734375" style="301" customWidth="1"/>
    <col min="8707" max="8707" width="37" style="301" customWidth="1"/>
    <col min="8708" max="8708" width="14" style="301" customWidth="1"/>
    <col min="8709" max="8709" width="12.21875" style="301" customWidth="1"/>
    <col min="8710" max="8716" width="8.21875" style="301" customWidth="1"/>
    <col min="8717" max="8717" width="15" style="301" customWidth="1"/>
    <col min="8718" max="8718" width="14.21875" style="301" customWidth="1"/>
    <col min="8719" max="8720" width="0" style="301" hidden="1" customWidth="1"/>
    <col min="8721" max="8961" width="11.44140625" style="301"/>
    <col min="8962" max="8962" width="3.77734375" style="301" customWidth="1"/>
    <col min="8963" max="8963" width="37" style="301" customWidth="1"/>
    <col min="8964" max="8964" width="14" style="301" customWidth="1"/>
    <col min="8965" max="8965" width="12.21875" style="301" customWidth="1"/>
    <col min="8966" max="8972" width="8.21875" style="301" customWidth="1"/>
    <col min="8973" max="8973" width="15" style="301" customWidth="1"/>
    <col min="8974" max="8974" width="14.21875" style="301" customWidth="1"/>
    <col min="8975" max="8976" width="0" style="301" hidden="1" customWidth="1"/>
    <col min="8977" max="9217" width="11.44140625" style="301"/>
    <col min="9218" max="9218" width="3.77734375" style="301" customWidth="1"/>
    <col min="9219" max="9219" width="37" style="301" customWidth="1"/>
    <col min="9220" max="9220" width="14" style="301" customWidth="1"/>
    <col min="9221" max="9221" width="12.21875" style="301" customWidth="1"/>
    <col min="9222" max="9228" width="8.21875" style="301" customWidth="1"/>
    <col min="9229" max="9229" width="15" style="301" customWidth="1"/>
    <col min="9230" max="9230" width="14.21875" style="301" customWidth="1"/>
    <col min="9231" max="9232" width="0" style="301" hidden="1" customWidth="1"/>
    <col min="9233" max="9473" width="11.44140625" style="301"/>
    <col min="9474" max="9474" width="3.77734375" style="301" customWidth="1"/>
    <col min="9475" max="9475" width="37" style="301" customWidth="1"/>
    <col min="9476" max="9476" width="14" style="301" customWidth="1"/>
    <col min="9477" max="9477" width="12.21875" style="301" customWidth="1"/>
    <col min="9478" max="9484" width="8.21875" style="301" customWidth="1"/>
    <col min="9485" max="9485" width="15" style="301" customWidth="1"/>
    <col min="9486" max="9486" width="14.21875" style="301" customWidth="1"/>
    <col min="9487" max="9488" width="0" style="301" hidden="1" customWidth="1"/>
    <col min="9489" max="9729" width="11.44140625" style="301"/>
    <col min="9730" max="9730" width="3.77734375" style="301" customWidth="1"/>
    <col min="9731" max="9731" width="37" style="301" customWidth="1"/>
    <col min="9732" max="9732" width="14" style="301" customWidth="1"/>
    <col min="9733" max="9733" width="12.21875" style="301" customWidth="1"/>
    <col min="9734" max="9740" width="8.21875" style="301" customWidth="1"/>
    <col min="9741" max="9741" width="15" style="301" customWidth="1"/>
    <col min="9742" max="9742" width="14.21875" style="301" customWidth="1"/>
    <col min="9743" max="9744" width="0" style="301" hidden="1" customWidth="1"/>
    <col min="9745" max="9985" width="11.44140625" style="301"/>
    <col min="9986" max="9986" width="3.77734375" style="301" customWidth="1"/>
    <col min="9987" max="9987" width="37" style="301" customWidth="1"/>
    <col min="9988" max="9988" width="14" style="301" customWidth="1"/>
    <col min="9989" max="9989" width="12.21875" style="301" customWidth="1"/>
    <col min="9990" max="9996" width="8.21875" style="301" customWidth="1"/>
    <col min="9997" max="9997" width="15" style="301" customWidth="1"/>
    <col min="9998" max="9998" width="14.21875" style="301" customWidth="1"/>
    <col min="9999" max="10000" width="0" style="301" hidden="1" customWidth="1"/>
    <col min="10001" max="10241" width="11.44140625" style="301"/>
    <col min="10242" max="10242" width="3.77734375" style="301" customWidth="1"/>
    <col min="10243" max="10243" width="37" style="301" customWidth="1"/>
    <col min="10244" max="10244" width="14" style="301" customWidth="1"/>
    <col min="10245" max="10245" width="12.21875" style="301" customWidth="1"/>
    <col min="10246" max="10252" width="8.21875" style="301" customWidth="1"/>
    <col min="10253" max="10253" width="15" style="301" customWidth="1"/>
    <col min="10254" max="10254" width="14.21875" style="301" customWidth="1"/>
    <col min="10255" max="10256" width="0" style="301" hidden="1" customWidth="1"/>
    <col min="10257" max="10497" width="11.44140625" style="301"/>
    <col min="10498" max="10498" width="3.77734375" style="301" customWidth="1"/>
    <col min="10499" max="10499" width="37" style="301" customWidth="1"/>
    <col min="10500" max="10500" width="14" style="301" customWidth="1"/>
    <col min="10501" max="10501" width="12.21875" style="301" customWidth="1"/>
    <col min="10502" max="10508" width="8.21875" style="301" customWidth="1"/>
    <col min="10509" max="10509" width="15" style="301" customWidth="1"/>
    <col min="10510" max="10510" width="14.21875" style="301" customWidth="1"/>
    <col min="10511" max="10512" width="0" style="301" hidden="1" customWidth="1"/>
    <col min="10513" max="10753" width="11.44140625" style="301"/>
    <col min="10754" max="10754" width="3.77734375" style="301" customWidth="1"/>
    <col min="10755" max="10755" width="37" style="301" customWidth="1"/>
    <col min="10756" max="10756" width="14" style="301" customWidth="1"/>
    <col min="10757" max="10757" width="12.21875" style="301" customWidth="1"/>
    <col min="10758" max="10764" width="8.21875" style="301" customWidth="1"/>
    <col min="10765" max="10765" width="15" style="301" customWidth="1"/>
    <col min="10766" max="10766" width="14.21875" style="301" customWidth="1"/>
    <col min="10767" max="10768" width="0" style="301" hidden="1" customWidth="1"/>
    <col min="10769" max="11009" width="11.44140625" style="301"/>
    <col min="11010" max="11010" width="3.77734375" style="301" customWidth="1"/>
    <col min="11011" max="11011" width="37" style="301" customWidth="1"/>
    <col min="11012" max="11012" width="14" style="301" customWidth="1"/>
    <col min="11013" max="11013" width="12.21875" style="301" customWidth="1"/>
    <col min="11014" max="11020" width="8.21875" style="301" customWidth="1"/>
    <col min="11021" max="11021" width="15" style="301" customWidth="1"/>
    <col min="11022" max="11022" width="14.21875" style="301" customWidth="1"/>
    <col min="11023" max="11024" width="0" style="301" hidden="1" customWidth="1"/>
    <col min="11025" max="11265" width="11.44140625" style="301"/>
    <col min="11266" max="11266" width="3.77734375" style="301" customWidth="1"/>
    <col min="11267" max="11267" width="37" style="301" customWidth="1"/>
    <col min="11268" max="11268" width="14" style="301" customWidth="1"/>
    <col min="11269" max="11269" width="12.21875" style="301" customWidth="1"/>
    <col min="11270" max="11276" width="8.21875" style="301" customWidth="1"/>
    <col min="11277" max="11277" width="15" style="301" customWidth="1"/>
    <col min="11278" max="11278" width="14.21875" style="301" customWidth="1"/>
    <col min="11279" max="11280" width="0" style="301" hidden="1" customWidth="1"/>
    <col min="11281" max="11521" width="11.44140625" style="301"/>
    <col min="11522" max="11522" width="3.77734375" style="301" customWidth="1"/>
    <col min="11523" max="11523" width="37" style="301" customWidth="1"/>
    <col min="11524" max="11524" width="14" style="301" customWidth="1"/>
    <col min="11525" max="11525" width="12.21875" style="301" customWidth="1"/>
    <col min="11526" max="11532" width="8.21875" style="301" customWidth="1"/>
    <col min="11533" max="11533" width="15" style="301" customWidth="1"/>
    <col min="11534" max="11534" width="14.21875" style="301" customWidth="1"/>
    <col min="11535" max="11536" width="0" style="301" hidden="1" customWidth="1"/>
    <col min="11537" max="11777" width="11.44140625" style="301"/>
    <col min="11778" max="11778" width="3.77734375" style="301" customWidth="1"/>
    <col min="11779" max="11779" width="37" style="301" customWidth="1"/>
    <col min="11780" max="11780" width="14" style="301" customWidth="1"/>
    <col min="11781" max="11781" width="12.21875" style="301" customWidth="1"/>
    <col min="11782" max="11788" width="8.21875" style="301" customWidth="1"/>
    <col min="11789" max="11789" width="15" style="301" customWidth="1"/>
    <col min="11790" max="11790" width="14.21875" style="301" customWidth="1"/>
    <col min="11791" max="11792" width="0" style="301" hidden="1" customWidth="1"/>
    <col min="11793" max="12033" width="11.44140625" style="301"/>
    <col min="12034" max="12034" width="3.77734375" style="301" customWidth="1"/>
    <col min="12035" max="12035" width="37" style="301" customWidth="1"/>
    <col min="12036" max="12036" width="14" style="301" customWidth="1"/>
    <col min="12037" max="12037" width="12.21875" style="301" customWidth="1"/>
    <col min="12038" max="12044" width="8.21875" style="301" customWidth="1"/>
    <col min="12045" max="12045" width="15" style="301" customWidth="1"/>
    <col min="12046" max="12046" width="14.21875" style="301" customWidth="1"/>
    <col min="12047" max="12048" width="0" style="301" hidden="1" customWidth="1"/>
    <col min="12049" max="12289" width="11.44140625" style="301"/>
    <col min="12290" max="12290" width="3.77734375" style="301" customWidth="1"/>
    <col min="12291" max="12291" width="37" style="301" customWidth="1"/>
    <col min="12292" max="12292" width="14" style="301" customWidth="1"/>
    <col min="12293" max="12293" width="12.21875" style="301" customWidth="1"/>
    <col min="12294" max="12300" width="8.21875" style="301" customWidth="1"/>
    <col min="12301" max="12301" width="15" style="301" customWidth="1"/>
    <col min="12302" max="12302" width="14.21875" style="301" customWidth="1"/>
    <col min="12303" max="12304" width="0" style="301" hidden="1" customWidth="1"/>
    <col min="12305" max="12545" width="11.44140625" style="301"/>
    <col min="12546" max="12546" width="3.77734375" style="301" customWidth="1"/>
    <col min="12547" max="12547" width="37" style="301" customWidth="1"/>
    <col min="12548" max="12548" width="14" style="301" customWidth="1"/>
    <col min="12549" max="12549" width="12.21875" style="301" customWidth="1"/>
    <col min="12550" max="12556" width="8.21875" style="301" customWidth="1"/>
    <col min="12557" max="12557" width="15" style="301" customWidth="1"/>
    <col min="12558" max="12558" width="14.21875" style="301" customWidth="1"/>
    <col min="12559" max="12560" width="0" style="301" hidden="1" customWidth="1"/>
    <col min="12561" max="12801" width="11.44140625" style="301"/>
    <col min="12802" max="12802" width="3.77734375" style="301" customWidth="1"/>
    <col min="12803" max="12803" width="37" style="301" customWidth="1"/>
    <col min="12804" max="12804" width="14" style="301" customWidth="1"/>
    <col min="12805" max="12805" width="12.21875" style="301" customWidth="1"/>
    <col min="12806" max="12812" width="8.21875" style="301" customWidth="1"/>
    <col min="12813" max="12813" width="15" style="301" customWidth="1"/>
    <col min="12814" max="12814" width="14.21875" style="301" customWidth="1"/>
    <col min="12815" max="12816" width="0" style="301" hidden="1" customWidth="1"/>
    <col min="12817" max="13057" width="11.44140625" style="301"/>
    <col min="13058" max="13058" width="3.77734375" style="301" customWidth="1"/>
    <col min="13059" max="13059" width="37" style="301" customWidth="1"/>
    <col min="13060" max="13060" width="14" style="301" customWidth="1"/>
    <col min="13061" max="13061" width="12.21875" style="301" customWidth="1"/>
    <col min="13062" max="13068" width="8.21875" style="301" customWidth="1"/>
    <col min="13069" max="13069" width="15" style="301" customWidth="1"/>
    <col min="13070" max="13070" width="14.21875" style="301" customWidth="1"/>
    <col min="13071" max="13072" width="0" style="301" hidden="1" customWidth="1"/>
    <col min="13073" max="13313" width="11.44140625" style="301"/>
    <col min="13314" max="13314" width="3.77734375" style="301" customWidth="1"/>
    <col min="13315" max="13315" width="37" style="301" customWidth="1"/>
    <col min="13316" max="13316" width="14" style="301" customWidth="1"/>
    <col min="13317" max="13317" width="12.21875" style="301" customWidth="1"/>
    <col min="13318" max="13324" width="8.21875" style="301" customWidth="1"/>
    <col min="13325" max="13325" width="15" style="301" customWidth="1"/>
    <col min="13326" max="13326" width="14.21875" style="301" customWidth="1"/>
    <col min="13327" max="13328" width="0" style="301" hidden="1" customWidth="1"/>
    <col min="13329" max="13569" width="11.44140625" style="301"/>
    <col min="13570" max="13570" width="3.77734375" style="301" customWidth="1"/>
    <col min="13571" max="13571" width="37" style="301" customWidth="1"/>
    <col min="13572" max="13572" width="14" style="301" customWidth="1"/>
    <col min="13573" max="13573" width="12.21875" style="301" customWidth="1"/>
    <col min="13574" max="13580" width="8.21875" style="301" customWidth="1"/>
    <col min="13581" max="13581" width="15" style="301" customWidth="1"/>
    <col min="13582" max="13582" width="14.21875" style="301" customWidth="1"/>
    <col min="13583" max="13584" width="0" style="301" hidden="1" customWidth="1"/>
    <col min="13585" max="13825" width="11.44140625" style="301"/>
    <col min="13826" max="13826" width="3.77734375" style="301" customWidth="1"/>
    <col min="13827" max="13827" width="37" style="301" customWidth="1"/>
    <col min="13828" max="13828" width="14" style="301" customWidth="1"/>
    <col min="13829" max="13829" width="12.21875" style="301" customWidth="1"/>
    <col min="13830" max="13836" width="8.21875" style="301" customWidth="1"/>
    <col min="13837" max="13837" width="15" style="301" customWidth="1"/>
    <col min="13838" max="13838" width="14.21875" style="301" customWidth="1"/>
    <col min="13839" max="13840" width="0" style="301" hidden="1" customWidth="1"/>
    <col min="13841" max="14081" width="11.44140625" style="301"/>
    <col min="14082" max="14082" width="3.77734375" style="301" customWidth="1"/>
    <col min="14083" max="14083" width="37" style="301" customWidth="1"/>
    <col min="14084" max="14084" width="14" style="301" customWidth="1"/>
    <col min="14085" max="14085" width="12.21875" style="301" customWidth="1"/>
    <col min="14086" max="14092" width="8.21875" style="301" customWidth="1"/>
    <col min="14093" max="14093" width="15" style="301" customWidth="1"/>
    <col min="14094" max="14094" width="14.21875" style="301" customWidth="1"/>
    <col min="14095" max="14096" width="0" style="301" hidden="1" customWidth="1"/>
    <col min="14097" max="14337" width="11.44140625" style="301"/>
    <col min="14338" max="14338" width="3.77734375" style="301" customWidth="1"/>
    <col min="14339" max="14339" width="37" style="301" customWidth="1"/>
    <col min="14340" max="14340" width="14" style="301" customWidth="1"/>
    <col min="14341" max="14341" width="12.21875" style="301" customWidth="1"/>
    <col min="14342" max="14348" width="8.21875" style="301" customWidth="1"/>
    <col min="14349" max="14349" width="15" style="301" customWidth="1"/>
    <col min="14350" max="14350" width="14.21875" style="301" customWidth="1"/>
    <col min="14351" max="14352" width="0" style="301" hidden="1" customWidth="1"/>
    <col min="14353" max="14593" width="11.44140625" style="301"/>
    <col min="14594" max="14594" width="3.77734375" style="301" customWidth="1"/>
    <col min="14595" max="14595" width="37" style="301" customWidth="1"/>
    <col min="14596" max="14596" width="14" style="301" customWidth="1"/>
    <col min="14597" max="14597" width="12.21875" style="301" customWidth="1"/>
    <col min="14598" max="14604" width="8.21875" style="301" customWidth="1"/>
    <col min="14605" max="14605" width="15" style="301" customWidth="1"/>
    <col min="14606" max="14606" width="14.21875" style="301" customWidth="1"/>
    <col min="14607" max="14608" width="0" style="301" hidden="1" customWidth="1"/>
    <col min="14609" max="14849" width="11.44140625" style="301"/>
    <col min="14850" max="14850" width="3.77734375" style="301" customWidth="1"/>
    <col min="14851" max="14851" width="37" style="301" customWidth="1"/>
    <col min="14852" max="14852" width="14" style="301" customWidth="1"/>
    <col min="14853" max="14853" width="12.21875" style="301" customWidth="1"/>
    <col min="14854" max="14860" width="8.21875" style="301" customWidth="1"/>
    <col min="14861" max="14861" width="15" style="301" customWidth="1"/>
    <col min="14862" max="14862" width="14.21875" style="301" customWidth="1"/>
    <col min="14863" max="14864" width="0" style="301" hidden="1" customWidth="1"/>
    <col min="14865" max="15105" width="11.44140625" style="301"/>
    <col min="15106" max="15106" width="3.77734375" style="301" customWidth="1"/>
    <col min="15107" max="15107" width="37" style="301" customWidth="1"/>
    <col min="15108" max="15108" width="14" style="301" customWidth="1"/>
    <col min="15109" max="15109" width="12.21875" style="301" customWidth="1"/>
    <col min="15110" max="15116" width="8.21875" style="301" customWidth="1"/>
    <col min="15117" max="15117" width="15" style="301" customWidth="1"/>
    <col min="15118" max="15118" width="14.21875" style="301" customWidth="1"/>
    <col min="15119" max="15120" width="0" style="301" hidden="1" customWidth="1"/>
    <col min="15121" max="15361" width="11.44140625" style="301"/>
    <col min="15362" max="15362" width="3.77734375" style="301" customWidth="1"/>
    <col min="15363" max="15363" width="37" style="301" customWidth="1"/>
    <col min="15364" max="15364" width="14" style="301" customWidth="1"/>
    <col min="15365" max="15365" width="12.21875" style="301" customWidth="1"/>
    <col min="15366" max="15372" width="8.21875" style="301" customWidth="1"/>
    <col min="15373" max="15373" width="15" style="301" customWidth="1"/>
    <col min="15374" max="15374" width="14.21875" style="301" customWidth="1"/>
    <col min="15375" max="15376" width="0" style="301" hidden="1" customWidth="1"/>
    <col min="15377" max="15617" width="11.44140625" style="301"/>
    <col min="15618" max="15618" width="3.77734375" style="301" customWidth="1"/>
    <col min="15619" max="15619" width="37" style="301" customWidth="1"/>
    <col min="15620" max="15620" width="14" style="301" customWidth="1"/>
    <col min="15621" max="15621" width="12.21875" style="301" customWidth="1"/>
    <col min="15622" max="15628" width="8.21875" style="301" customWidth="1"/>
    <col min="15629" max="15629" width="15" style="301" customWidth="1"/>
    <col min="15630" max="15630" width="14.21875" style="301" customWidth="1"/>
    <col min="15631" max="15632" width="0" style="301" hidden="1" customWidth="1"/>
    <col min="15633" max="15873" width="11.44140625" style="301"/>
    <col min="15874" max="15874" width="3.77734375" style="301" customWidth="1"/>
    <col min="15875" max="15875" width="37" style="301" customWidth="1"/>
    <col min="15876" max="15876" width="14" style="301" customWidth="1"/>
    <col min="15877" max="15877" width="12.21875" style="301" customWidth="1"/>
    <col min="15878" max="15884" width="8.21875" style="301" customWidth="1"/>
    <col min="15885" max="15885" width="15" style="301" customWidth="1"/>
    <col min="15886" max="15886" width="14.21875" style="301" customWidth="1"/>
    <col min="15887" max="15888" width="0" style="301" hidden="1" customWidth="1"/>
    <col min="15889" max="16129" width="11.44140625" style="301"/>
    <col min="16130" max="16130" width="3.77734375" style="301" customWidth="1"/>
    <col min="16131" max="16131" width="37" style="301" customWidth="1"/>
    <col min="16132" max="16132" width="14" style="301" customWidth="1"/>
    <col min="16133" max="16133" width="12.21875" style="301" customWidth="1"/>
    <col min="16134" max="16140" width="8.21875" style="301" customWidth="1"/>
    <col min="16141" max="16141" width="15" style="301" customWidth="1"/>
    <col min="16142" max="16142" width="14.21875" style="301" customWidth="1"/>
    <col min="16143" max="16144" width="0" style="301" hidden="1" customWidth="1"/>
    <col min="16145" max="16384" width="11.44140625" style="301"/>
  </cols>
  <sheetData>
    <row r="1" spans="1:19" ht="8.1" customHeight="1" thickBot="1" x14ac:dyDescent="0.3">
      <c r="M1" s="708"/>
      <c r="N1" s="708"/>
    </row>
    <row r="2" spans="1:19" ht="18" customHeight="1" thickBot="1" x14ac:dyDescent="0.3">
      <c r="B2" s="661" t="s">
        <v>342</v>
      </c>
      <c r="C2" s="662"/>
      <c r="D2" s="662"/>
      <c r="E2" s="662"/>
      <c r="F2" s="662"/>
      <c r="G2" s="662"/>
      <c r="H2" s="662"/>
      <c r="I2" s="662"/>
      <c r="J2" s="662"/>
      <c r="K2" s="662"/>
      <c r="L2" s="662"/>
      <c r="M2" s="662"/>
      <c r="N2" s="663"/>
    </row>
    <row r="3" spans="1:19" ht="7.2" customHeight="1" x14ac:dyDescent="0.3">
      <c r="C3" s="709"/>
      <c r="D3" s="709"/>
    </row>
    <row r="4" spans="1:19" ht="77.25" customHeight="1" thickBot="1" x14ac:dyDescent="0.45">
      <c r="B4" s="710" t="s">
        <v>194</v>
      </c>
      <c r="C4" s="710"/>
      <c r="D4" s="369" t="s">
        <v>191</v>
      </c>
      <c r="E4" s="370" t="s">
        <v>334</v>
      </c>
      <c r="F4" s="371" t="s">
        <v>344</v>
      </c>
      <c r="G4" s="372" t="s">
        <v>235</v>
      </c>
      <c r="H4" s="373"/>
      <c r="M4" s="301"/>
      <c r="N4" s="301"/>
    </row>
    <row r="5" spans="1:19" ht="26.25" customHeight="1" thickBot="1" x14ac:dyDescent="0.3">
      <c r="B5" s="711" t="s">
        <v>345</v>
      </c>
      <c r="C5" s="712"/>
      <c r="D5" s="374"/>
      <c r="E5" s="375"/>
      <c r="F5" s="302"/>
      <c r="G5" s="302"/>
      <c r="M5" s="301"/>
      <c r="N5" s="301"/>
    </row>
    <row r="6" spans="1:19" ht="22.95" customHeight="1" thickBot="1" x14ac:dyDescent="0.3">
      <c r="B6" s="719" t="s">
        <v>353</v>
      </c>
      <c r="C6" s="720"/>
      <c r="D6" s="392" t="s">
        <v>354</v>
      </c>
      <c r="E6" s="393"/>
      <c r="F6" s="398">
        <v>205</v>
      </c>
      <c r="G6" s="400">
        <f>SUM(E6:E6)*F6</f>
        <v>0</v>
      </c>
      <c r="H6" s="377"/>
      <c r="M6" s="301"/>
      <c r="N6" s="301"/>
    </row>
    <row r="7" spans="1:19" ht="25.95" customHeight="1" thickBot="1" x14ac:dyDescent="0.3">
      <c r="D7" s="378"/>
      <c r="E7" s="379"/>
      <c r="F7" s="305" t="s">
        <v>220</v>
      </c>
      <c r="G7" s="401">
        <f>SUM(G6:G6)</f>
        <v>0</v>
      </c>
      <c r="M7" s="301"/>
      <c r="N7" s="301"/>
    </row>
    <row r="8" spans="1:19" ht="15.45" customHeight="1" thickTop="1" x14ac:dyDescent="0.25">
      <c r="A8" s="306"/>
      <c r="B8" s="306"/>
      <c r="C8" s="306"/>
      <c r="D8" s="306"/>
      <c r="E8" s="306"/>
      <c r="F8" s="306"/>
      <c r="G8" s="306"/>
      <c r="H8" s="306"/>
      <c r="I8" s="306"/>
      <c r="J8" s="306"/>
      <c r="K8" s="306"/>
      <c r="L8" s="306"/>
      <c r="M8" s="307"/>
      <c r="N8" s="307"/>
      <c r="O8" s="306"/>
      <c r="P8" s="306"/>
      <c r="Q8" s="306"/>
      <c r="R8" s="306"/>
      <c r="S8" s="306"/>
    </row>
    <row r="9" spans="1:19" s="310" customFormat="1" ht="15.6" x14ac:dyDescent="0.3">
      <c r="A9" s="308" t="s">
        <v>486</v>
      </c>
      <c r="B9" s="308"/>
      <c r="C9" s="308"/>
      <c r="D9" s="308"/>
      <c r="E9" s="308"/>
      <c r="F9" s="308"/>
      <c r="G9" s="308"/>
      <c r="H9" s="308"/>
      <c r="I9" s="308"/>
      <c r="J9" s="308"/>
      <c r="K9" s="308"/>
      <c r="L9" s="308"/>
      <c r="M9" s="309"/>
      <c r="N9" s="309"/>
      <c r="O9" s="308"/>
      <c r="P9" s="308"/>
      <c r="Q9" s="308"/>
      <c r="R9" s="308"/>
      <c r="S9" s="308"/>
    </row>
    <row r="10" spans="1:19" s="313" customFormat="1" ht="15" x14ac:dyDescent="0.25">
      <c r="A10" s="311"/>
      <c r="B10" s="311"/>
      <c r="C10" s="311"/>
      <c r="D10" s="311"/>
      <c r="E10" s="311"/>
      <c r="F10" s="311"/>
      <c r="G10" s="311"/>
      <c r="H10" s="311"/>
      <c r="I10" s="311"/>
      <c r="J10" s="311"/>
      <c r="K10" s="311"/>
      <c r="L10" s="311"/>
      <c r="M10" s="312"/>
      <c r="N10" s="312"/>
      <c r="O10" s="311"/>
      <c r="P10" s="311"/>
      <c r="Q10" s="311"/>
      <c r="R10" s="311"/>
      <c r="S10" s="311"/>
    </row>
    <row r="11" spans="1:19" s="313" customFormat="1" ht="15.6" x14ac:dyDescent="0.25">
      <c r="A11" s="314" t="s">
        <v>355</v>
      </c>
      <c r="B11" s="314"/>
      <c r="C11" s="311"/>
      <c r="D11" s="311"/>
      <c r="E11" s="311"/>
      <c r="F11" s="311"/>
      <c r="G11" s="311"/>
      <c r="H11" s="311"/>
      <c r="I11" s="311"/>
      <c r="J11" s="311"/>
      <c r="K11" s="311"/>
      <c r="L11" s="311"/>
      <c r="M11" s="312"/>
      <c r="N11" s="312"/>
      <c r="O11" s="311"/>
      <c r="P11" s="311"/>
      <c r="Q11" s="311"/>
      <c r="R11" s="311"/>
      <c r="S11" s="311"/>
    </row>
    <row r="12" spans="1:19" s="313" customFormat="1" ht="15.6" x14ac:dyDescent="0.25">
      <c r="A12" s="315"/>
      <c r="B12" s="394" t="s">
        <v>356</v>
      </c>
      <c r="C12" s="715"/>
      <c r="D12" s="715"/>
      <c r="E12" s="715"/>
      <c r="F12" s="715"/>
      <c r="G12" s="715"/>
      <c r="H12" s="715"/>
      <c r="I12" s="715"/>
      <c r="J12" s="715"/>
      <c r="K12" s="715"/>
      <c r="L12" s="716"/>
      <c r="M12" s="312"/>
      <c r="N12" s="312"/>
      <c r="O12" s="311"/>
      <c r="P12" s="311"/>
      <c r="Q12" s="311"/>
      <c r="R12" s="311"/>
      <c r="S12" s="311"/>
    </row>
    <row r="13" spans="1:19" s="313" customFormat="1" ht="15.6" x14ac:dyDescent="0.25">
      <c r="A13" s="315"/>
      <c r="B13" s="395" t="s">
        <v>357</v>
      </c>
      <c r="C13" s="717"/>
      <c r="D13" s="717"/>
      <c r="E13" s="717"/>
      <c r="F13" s="717"/>
      <c r="G13" s="717"/>
      <c r="H13" s="717"/>
      <c r="I13" s="717"/>
      <c r="J13" s="717"/>
      <c r="K13" s="717"/>
      <c r="L13" s="718"/>
      <c r="M13" s="312"/>
      <c r="N13" s="312"/>
      <c r="O13" s="311"/>
      <c r="P13" s="311"/>
      <c r="Q13" s="311"/>
      <c r="R13" s="311"/>
      <c r="S13" s="311"/>
    </row>
    <row r="14" spans="1:19" s="313" customFormat="1" ht="15.6" x14ac:dyDescent="0.25">
      <c r="A14" s="315"/>
      <c r="B14" s="396" t="s">
        <v>358</v>
      </c>
      <c r="C14" s="713"/>
      <c r="D14" s="713"/>
      <c r="E14" s="713"/>
      <c r="F14" s="713"/>
      <c r="G14" s="713"/>
      <c r="H14" s="713"/>
      <c r="I14" s="713"/>
      <c r="J14" s="713"/>
      <c r="K14" s="713"/>
      <c r="L14" s="714"/>
      <c r="M14" s="312"/>
      <c r="N14" s="312"/>
      <c r="O14" s="311"/>
      <c r="P14" s="311"/>
      <c r="Q14" s="311"/>
      <c r="R14" s="311"/>
      <c r="S14" s="311"/>
    </row>
    <row r="15" spans="1:19" s="313" customFormat="1" ht="15" x14ac:dyDescent="0.25">
      <c r="A15" s="315"/>
      <c r="B15" s="315"/>
      <c r="C15" s="316"/>
      <c r="D15" s="316"/>
      <c r="E15" s="316"/>
      <c r="F15" s="316"/>
      <c r="G15" s="316"/>
      <c r="H15" s="316"/>
      <c r="I15" s="316"/>
      <c r="J15" s="316"/>
      <c r="K15" s="316"/>
      <c r="L15" s="316"/>
      <c r="M15" s="312"/>
      <c r="N15" s="312"/>
      <c r="O15" s="311"/>
      <c r="P15" s="311"/>
      <c r="Q15" s="311"/>
      <c r="R15" s="311"/>
      <c r="S15" s="311"/>
    </row>
    <row r="16" spans="1:19" s="313" customFormat="1" ht="15.6" x14ac:dyDescent="0.25">
      <c r="A16" s="314" t="s">
        <v>359</v>
      </c>
      <c r="B16" s="314"/>
      <c r="C16" s="311"/>
      <c r="D16" s="311"/>
      <c r="E16" s="311"/>
      <c r="F16" s="311"/>
      <c r="G16" s="311"/>
      <c r="H16" s="311"/>
      <c r="I16" s="311"/>
      <c r="J16" s="311"/>
      <c r="K16" s="311"/>
      <c r="L16" s="311"/>
      <c r="M16" s="312"/>
      <c r="N16" s="312"/>
      <c r="O16" s="311"/>
      <c r="P16" s="311"/>
      <c r="Q16" s="311"/>
      <c r="R16" s="311"/>
      <c r="S16" s="311"/>
    </row>
    <row r="17" spans="1:19" s="313" customFormat="1" ht="45.6" x14ac:dyDescent="0.25">
      <c r="B17" s="397" t="s">
        <v>360</v>
      </c>
      <c r="C17" s="715"/>
      <c r="D17" s="715"/>
      <c r="E17" s="715"/>
      <c r="F17" s="715"/>
      <c r="G17" s="715"/>
      <c r="H17" s="715"/>
      <c r="I17" s="715"/>
      <c r="J17" s="715"/>
      <c r="K17" s="715"/>
      <c r="L17" s="716"/>
      <c r="M17" s="312"/>
      <c r="N17" s="312"/>
      <c r="O17" s="311"/>
      <c r="P17" s="311"/>
      <c r="Q17" s="311"/>
      <c r="R17" s="311"/>
      <c r="S17" s="311"/>
    </row>
    <row r="18" spans="1:19" s="313" customFormat="1" ht="15.6" x14ac:dyDescent="0.25">
      <c r="B18" s="395" t="s">
        <v>361</v>
      </c>
      <c r="C18" s="717"/>
      <c r="D18" s="717"/>
      <c r="E18" s="717"/>
      <c r="F18" s="717"/>
      <c r="G18" s="717"/>
      <c r="H18" s="717"/>
      <c r="I18" s="717"/>
      <c r="J18" s="717"/>
      <c r="K18" s="717"/>
      <c r="L18" s="718"/>
      <c r="M18" s="312"/>
      <c r="N18" s="312"/>
      <c r="O18" s="311"/>
      <c r="P18" s="311"/>
      <c r="Q18" s="311"/>
      <c r="R18" s="311"/>
      <c r="S18" s="311"/>
    </row>
    <row r="19" spans="1:19" s="313" customFormat="1" ht="15.6" x14ac:dyDescent="0.25">
      <c r="B19" s="395" t="s">
        <v>362</v>
      </c>
      <c r="C19" s="717"/>
      <c r="D19" s="717"/>
      <c r="E19" s="717"/>
      <c r="F19" s="717"/>
      <c r="G19" s="717"/>
      <c r="H19" s="717"/>
      <c r="I19" s="717"/>
      <c r="J19" s="717"/>
      <c r="K19" s="717"/>
      <c r="L19" s="718"/>
      <c r="M19" s="312"/>
      <c r="N19" s="312"/>
      <c r="O19" s="311"/>
      <c r="P19" s="311"/>
      <c r="Q19" s="311"/>
      <c r="R19" s="311"/>
      <c r="S19" s="311"/>
    </row>
    <row r="20" spans="1:19" s="313" customFormat="1" ht="15.6" x14ac:dyDescent="0.25">
      <c r="B20" s="396" t="s">
        <v>363</v>
      </c>
      <c r="C20" s="713"/>
      <c r="D20" s="713"/>
      <c r="E20" s="713"/>
      <c r="F20" s="713"/>
      <c r="G20" s="713"/>
      <c r="H20" s="713"/>
      <c r="I20" s="713"/>
      <c r="J20" s="713"/>
      <c r="K20" s="713"/>
      <c r="L20" s="714"/>
      <c r="M20" s="312"/>
      <c r="N20" s="312"/>
      <c r="O20" s="311"/>
      <c r="P20" s="311"/>
      <c r="Q20" s="311"/>
      <c r="R20" s="311"/>
      <c r="S20" s="311"/>
    </row>
    <row r="21" spans="1:19" s="313" customFormat="1" ht="15" x14ac:dyDescent="0.25">
      <c r="A21" s="315"/>
      <c r="B21" s="315"/>
      <c r="C21" s="311"/>
      <c r="D21" s="311"/>
      <c r="E21" s="311"/>
      <c r="F21" s="311"/>
      <c r="G21" s="311"/>
      <c r="H21" s="311"/>
      <c r="I21" s="311"/>
      <c r="J21" s="311"/>
      <c r="K21" s="311"/>
      <c r="L21" s="311"/>
      <c r="M21" s="312"/>
      <c r="N21" s="312"/>
      <c r="O21" s="311"/>
      <c r="P21" s="311"/>
      <c r="Q21" s="311"/>
      <c r="R21" s="311"/>
      <c r="S21" s="311"/>
    </row>
    <row r="22" spans="1:19" s="313" customFormat="1" ht="15.6" x14ac:dyDescent="0.25">
      <c r="A22" s="315" t="s">
        <v>364</v>
      </c>
      <c r="B22" s="315"/>
      <c r="C22" s="311"/>
      <c r="D22" s="311"/>
      <c r="E22" s="311"/>
      <c r="F22" s="311"/>
      <c r="G22" s="311"/>
      <c r="H22" s="311"/>
      <c r="I22" s="311"/>
      <c r="J22" s="311"/>
      <c r="K22" s="311"/>
      <c r="L22" s="311"/>
      <c r="M22" s="312"/>
      <c r="N22" s="312"/>
      <c r="O22" s="311"/>
      <c r="P22" s="311"/>
      <c r="Q22" s="311"/>
      <c r="R22" s="311"/>
      <c r="S22" s="311"/>
    </row>
    <row r="23" spans="1:19" s="313" customFormat="1" ht="15" x14ac:dyDescent="0.25">
      <c r="A23" s="315"/>
      <c r="B23" s="315"/>
      <c r="C23" s="311"/>
      <c r="D23" s="311"/>
      <c r="E23" s="311"/>
      <c r="F23" s="311"/>
      <c r="G23" s="311"/>
      <c r="H23" s="311"/>
      <c r="I23" s="311"/>
      <c r="J23" s="311"/>
      <c r="K23" s="311"/>
      <c r="L23" s="311"/>
      <c r="M23" s="312"/>
      <c r="N23" s="312"/>
      <c r="O23" s="311"/>
      <c r="P23" s="311"/>
      <c r="Q23" s="311"/>
      <c r="R23" s="311"/>
      <c r="S23" s="311"/>
    </row>
    <row r="24" spans="1:19" s="313" customFormat="1" ht="15.6" x14ac:dyDescent="0.25">
      <c r="A24" s="315" t="s">
        <v>365</v>
      </c>
      <c r="B24" s="315"/>
      <c r="C24" s="311"/>
      <c r="D24" s="311"/>
      <c r="E24" s="311"/>
      <c r="F24" s="311"/>
      <c r="G24" s="311"/>
      <c r="H24" s="311"/>
      <c r="I24" s="311"/>
      <c r="J24" s="311"/>
      <c r="K24" s="311"/>
      <c r="L24" s="311"/>
      <c r="M24" s="312"/>
      <c r="N24" s="312"/>
      <c r="O24" s="311"/>
      <c r="P24" s="311"/>
      <c r="Q24" s="311"/>
      <c r="R24" s="311"/>
      <c r="S24" s="311"/>
    </row>
    <row r="25" spans="1:19" s="313" customFormat="1" ht="15" x14ac:dyDescent="0.25">
      <c r="B25" s="317" t="s">
        <v>366</v>
      </c>
      <c r="C25" s="311"/>
      <c r="D25" s="311"/>
      <c r="E25" s="311"/>
      <c r="F25" s="311"/>
      <c r="G25" s="311"/>
      <c r="H25" s="311"/>
      <c r="I25" s="311"/>
      <c r="J25" s="311"/>
      <c r="K25" s="311"/>
      <c r="L25" s="311"/>
      <c r="M25" s="312"/>
      <c r="N25" s="312"/>
      <c r="O25" s="311"/>
      <c r="P25" s="311"/>
      <c r="Q25" s="311"/>
      <c r="R25" s="311"/>
      <c r="S25" s="311"/>
    </row>
    <row r="26" spans="1:19" s="313" customFormat="1" ht="15" x14ac:dyDescent="0.25">
      <c r="B26" s="317" t="s">
        <v>367</v>
      </c>
      <c r="C26" s="311"/>
      <c r="D26" s="311"/>
      <c r="E26" s="311"/>
      <c r="F26" s="311"/>
      <c r="G26" s="311"/>
      <c r="H26" s="311"/>
      <c r="I26" s="311"/>
      <c r="J26" s="311"/>
      <c r="K26" s="311"/>
      <c r="L26" s="311"/>
      <c r="M26" s="312"/>
      <c r="N26" s="312"/>
      <c r="O26" s="311"/>
      <c r="P26" s="311"/>
      <c r="Q26" s="311"/>
      <c r="R26" s="311"/>
      <c r="S26" s="311"/>
    </row>
    <row r="27" spans="1:19" s="313" customFormat="1" ht="15" x14ac:dyDescent="0.25">
      <c r="B27" s="317" t="s">
        <v>368</v>
      </c>
      <c r="C27" s="311"/>
      <c r="D27" s="311"/>
      <c r="E27" s="311"/>
      <c r="F27" s="311"/>
      <c r="G27" s="311"/>
      <c r="H27" s="311"/>
      <c r="I27" s="311"/>
      <c r="J27" s="311"/>
      <c r="K27" s="311"/>
      <c r="L27" s="311"/>
      <c r="M27" s="312"/>
      <c r="N27" s="312"/>
      <c r="O27" s="311"/>
      <c r="P27" s="311"/>
      <c r="Q27" s="311"/>
      <c r="R27" s="311"/>
      <c r="S27" s="311"/>
    </row>
    <row r="28" spans="1:19" s="313" customFormat="1" ht="15" x14ac:dyDescent="0.25">
      <c r="B28" s="317" t="s">
        <v>369</v>
      </c>
      <c r="C28" s="315"/>
      <c r="D28" s="315"/>
      <c r="E28" s="315"/>
      <c r="F28" s="315"/>
      <c r="G28" s="315"/>
      <c r="H28" s="315"/>
      <c r="I28" s="315"/>
      <c r="J28" s="315"/>
      <c r="K28" s="315"/>
      <c r="L28" s="315"/>
      <c r="M28" s="315"/>
      <c r="N28" s="312"/>
      <c r="O28" s="311"/>
      <c r="P28" s="311"/>
      <c r="Q28" s="311"/>
      <c r="R28" s="311"/>
      <c r="S28" s="311"/>
    </row>
    <row r="29" spans="1:19" s="313" customFormat="1" ht="15" x14ac:dyDescent="0.25">
      <c r="A29" s="315"/>
      <c r="B29" s="315" t="s">
        <v>370</v>
      </c>
      <c r="C29" s="311"/>
      <c r="D29" s="311"/>
      <c r="E29" s="311"/>
      <c r="F29" s="311"/>
      <c r="G29" s="311"/>
      <c r="H29" s="311"/>
      <c r="I29" s="311"/>
      <c r="J29" s="311"/>
      <c r="K29" s="311"/>
      <c r="L29" s="311"/>
      <c r="M29" s="312"/>
      <c r="N29" s="312"/>
      <c r="O29" s="311"/>
      <c r="P29" s="311"/>
      <c r="Q29" s="311"/>
      <c r="R29" s="311"/>
      <c r="S29" s="311"/>
    </row>
    <row r="30" spans="1:19" s="313" customFormat="1" ht="15" x14ac:dyDescent="0.25">
      <c r="A30" s="315"/>
      <c r="B30" s="315"/>
      <c r="C30" s="311"/>
      <c r="D30" s="311"/>
      <c r="E30" s="311"/>
      <c r="F30" s="311"/>
      <c r="G30" s="311"/>
      <c r="H30" s="311"/>
      <c r="I30" s="311"/>
      <c r="J30" s="311"/>
      <c r="K30" s="311"/>
      <c r="L30" s="311"/>
      <c r="M30" s="312"/>
      <c r="N30" s="312"/>
      <c r="O30" s="311"/>
      <c r="P30" s="311"/>
      <c r="Q30" s="311"/>
      <c r="R30" s="311"/>
      <c r="S30" s="311"/>
    </row>
    <row r="31" spans="1:19" s="313" customFormat="1" ht="15.6" x14ac:dyDescent="0.25">
      <c r="A31" s="314" t="s">
        <v>371</v>
      </c>
      <c r="B31" s="314"/>
      <c r="C31" s="311"/>
      <c r="D31" s="311"/>
      <c r="E31" s="311"/>
      <c r="F31" s="311"/>
      <c r="G31" s="311"/>
      <c r="H31" s="311"/>
      <c r="I31" s="311"/>
      <c r="J31" s="311"/>
      <c r="K31" s="311"/>
      <c r="L31" s="311"/>
      <c r="M31" s="312"/>
      <c r="N31" s="312"/>
      <c r="O31" s="311"/>
      <c r="P31" s="311"/>
      <c r="Q31" s="311"/>
      <c r="R31" s="311"/>
      <c r="S31" s="311"/>
    </row>
    <row r="32" spans="1:19" s="313" customFormat="1" ht="15" x14ac:dyDescent="0.25">
      <c r="A32" s="311"/>
      <c r="B32" s="311"/>
      <c r="C32" s="311"/>
      <c r="D32" s="311"/>
      <c r="E32" s="311"/>
      <c r="F32" s="311"/>
      <c r="G32" s="311"/>
      <c r="H32" s="311"/>
      <c r="I32" s="311"/>
      <c r="J32" s="311"/>
      <c r="K32" s="311"/>
      <c r="L32" s="311"/>
      <c r="M32" s="312"/>
      <c r="N32" s="312"/>
      <c r="O32" s="311"/>
      <c r="P32" s="311"/>
      <c r="Q32" s="311"/>
      <c r="R32" s="311"/>
      <c r="S32" s="311"/>
    </row>
    <row r="33" spans="1:19" s="313" customFormat="1" ht="15" x14ac:dyDescent="0.25">
      <c r="A33" s="311"/>
      <c r="B33" s="311"/>
      <c r="C33" s="311"/>
      <c r="D33" s="311"/>
      <c r="E33" s="311"/>
      <c r="F33" s="311"/>
      <c r="G33" s="311"/>
      <c r="H33" s="311"/>
      <c r="I33" s="311"/>
      <c r="J33" s="311"/>
      <c r="K33" s="311"/>
      <c r="L33" s="311"/>
      <c r="M33" s="312"/>
      <c r="N33" s="312"/>
      <c r="O33" s="311"/>
      <c r="P33" s="311"/>
      <c r="Q33" s="311"/>
      <c r="R33" s="311"/>
      <c r="S33" s="311"/>
    </row>
    <row r="34" spans="1:19" s="313" customFormat="1" ht="15" x14ac:dyDescent="0.25">
      <c r="A34" s="311"/>
      <c r="B34" s="311"/>
      <c r="C34" s="311"/>
      <c r="D34" s="311"/>
      <c r="E34" s="311"/>
      <c r="F34" s="311"/>
      <c r="G34" s="311"/>
      <c r="H34" s="311"/>
      <c r="I34" s="311"/>
      <c r="J34" s="311"/>
      <c r="K34" s="311"/>
      <c r="L34" s="311"/>
      <c r="M34" s="312"/>
      <c r="N34" s="312"/>
      <c r="O34" s="311"/>
      <c r="P34" s="311"/>
      <c r="Q34" s="311"/>
      <c r="R34" s="311"/>
      <c r="S34" s="311"/>
    </row>
    <row r="35" spans="1:19" s="313" customFormat="1" ht="15" x14ac:dyDescent="0.25">
      <c r="M35" s="318"/>
      <c r="N35" s="318"/>
    </row>
    <row r="36" spans="1:19" s="313" customFormat="1" ht="15" x14ac:dyDescent="0.25">
      <c r="M36" s="318"/>
      <c r="N36" s="318"/>
    </row>
    <row r="37" spans="1:19" s="313" customFormat="1" ht="15" x14ac:dyDescent="0.25">
      <c r="M37" s="318"/>
      <c r="N37" s="318"/>
    </row>
  </sheetData>
  <sheetProtection algorithmName="SHA-512" hashValue="cSSltMGO8yRj7YPqCosp4UNV1Rloi9+Xs5POQJszQttG9X2jSLnHnKcl1EnH8msziCIwcByhU0RkStTA3f6Uxg==" saltValue="Q9T8wMXEELYTSUO/Hh/Ffg==" spinCount="100000" sheet="1" objects="1" scenarios="1"/>
  <mergeCells count="13">
    <mergeCell ref="B6:C6"/>
    <mergeCell ref="M1:N1"/>
    <mergeCell ref="B2:N2"/>
    <mergeCell ref="C3:D3"/>
    <mergeCell ref="B4:C4"/>
    <mergeCell ref="B5:C5"/>
    <mergeCell ref="C20:L20"/>
    <mergeCell ref="C12:L12"/>
    <mergeCell ref="C13:L13"/>
    <mergeCell ref="C14:L14"/>
    <mergeCell ref="C17:L17"/>
    <mergeCell ref="C18:L18"/>
    <mergeCell ref="C19:L19"/>
  </mergeCells>
  <pageMargins left="0.39370078740157483" right="0.39370078740157483" top="0.19685039370078741" bottom="0.19685039370078741" header="0.51181102362204722" footer="0.11811023622047245"/>
  <pageSetup scale="75" fitToWidth="0" fitToHeight="0" orientation="landscape" r:id="rId1"/>
  <headerFooter>
    <oddFooter>&amp;C&amp;"Calibri,Regular"&amp;K000000COPYRIGHT: All Triple P - Positive Parenting Program® materials are subject to copyright  
and are not to be reproduced in any form without written permission.&amp;R&amp;"Calibri,Regular"&amp;K000000PAGE &amp;P of &amp;N</oddFooter>
  </headerFooter>
  <colBreaks count="1" manualBreakCount="1">
    <brk id="15" max="1048575"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tabColor theme="1"/>
  </sheetPr>
  <dimension ref="A1:I14"/>
  <sheetViews>
    <sheetView showGridLines="0" view="pageLayout" zoomScaleNormal="100" workbookViewId="0">
      <selection activeCell="E22" sqref="E22"/>
    </sheetView>
  </sheetViews>
  <sheetFormatPr defaultRowHeight="14.4" x14ac:dyDescent="0.3"/>
  <cols>
    <col min="5" max="5" width="6.77734375" customWidth="1"/>
    <col min="9" max="9" width="12.77734375" customWidth="1"/>
  </cols>
  <sheetData>
    <row r="1" spans="1:9" ht="24.6" x14ac:dyDescent="0.4">
      <c r="A1" s="721" t="s">
        <v>278</v>
      </c>
      <c r="B1" s="721"/>
      <c r="C1" s="721"/>
      <c r="D1" s="721"/>
      <c r="E1" s="721"/>
      <c r="F1" s="721"/>
      <c r="G1" s="721"/>
      <c r="H1" s="721"/>
      <c r="I1" s="721"/>
    </row>
    <row r="2" spans="1:9" x14ac:dyDescent="0.3">
      <c r="A2" s="237" t="s">
        <v>291</v>
      </c>
      <c r="B2" s="110" t="s">
        <v>293</v>
      </c>
      <c r="C2" s="110"/>
      <c r="D2" s="110"/>
      <c r="E2" s="110"/>
      <c r="F2" s="110"/>
      <c r="G2" s="110"/>
      <c r="H2" s="110"/>
      <c r="I2" s="110"/>
    </row>
    <row r="3" spans="1:9" x14ac:dyDescent="0.3">
      <c r="A3" s="237" t="s">
        <v>291</v>
      </c>
      <c r="B3" s="110" t="s">
        <v>294</v>
      </c>
      <c r="C3" s="110"/>
      <c r="D3" s="110"/>
      <c r="E3" s="110"/>
      <c r="F3" s="110"/>
      <c r="G3" s="110"/>
      <c r="H3" s="110"/>
      <c r="I3" s="110"/>
    </row>
    <row r="4" spans="1:9" x14ac:dyDescent="0.3">
      <c r="A4" s="237" t="s">
        <v>292</v>
      </c>
      <c r="B4" s="722" t="s">
        <v>279</v>
      </c>
      <c r="C4" s="722"/>
      <c r="D4" s="722"/>
      <c r="E4" s="722"/>
      <c r="F4" s="722"/>
      <c r="G4" s="722"/>
      <c r="H4" s="722"/>
      <c r="I4" s="722"/>
    </row>
    <row r="5" spans="1:9" x14ac:dyDescent="0.3">
      <c r="A5" s="237" t="s">
        <v>280</v>
      </c>
      <c r="B5" s="241" t="s">
        <v>289</v>
      </c>
      <c r="C5" s="241"/>
      <c r="D5" s="241"/>
      <c r="E5" s="241"/>
      <c r="F5" s="241"/>
      <c r="G5" s="239" t="s">
        <v>287</v>
      </c>
      <c r="H5" s="241"/>
      <c r="I5" s="241"/>
    </row>
    <row r="6" spans="1:9" ht="30.75" customHeight="1" x14ac:dyDescent="0.3">
      <c r="A6" s="238" t="s">
        <v>280</v>
      </c>
      <c r="B6" s="724" t="s">
        <v>288</v>
      </c>
      <c r="C6" s="724"/>
      <c r="D6" s="724"/>
      <c r="E6" s="724"/>
      <c r="F6" s="724"/>
      <c r="G6" s="724"/>
      <c r="H6" s="724"/>
      <c r="I6" s="724"/>
    </row>
    <row r="7" spans="1:9" x14ac:dyDescent="0.3">
      <c r="A7" s="237" t="s">
        <v>291</v>
      </c>
      <c r="B7" s="110" t="s">
        <v>295</v>
      </c>
      <c r="C7" s="110"/>
      <c r="D7" s="110"/>
      <c r="E7" s="110"/>
      <c r="F7" s="110"/>
      <c r="G7" s="110"/>
      <c r="H7" s="110"/>
      <c r="I7" s="110"/>
    </row>
    <row r="8" spans="1:9" x14ac:dyDescent="0.3">
      <c r="A8" s="237" t="s">
        <v>291</v>
      </c>
      <c r="B8" s="157" t="s">
        <v>296</v>
      </c>
      <c r="C8" s="157"/>
      <c r="D8" s="157"/>
      <c r="E8" s="157"/>
      <c r="F8" s="157"/>
      <c r="G8" s="157"/>
      <c r="H8" s="157"/>
      <c r="I8" s="157"/>
    </row>
    <row r="9" spans="1:9" x14ac:dyDescent="0.3">
      <c r="A9" s="237" t="s">
        <v>280</v>
      </c>
      <c r="B9" s="723" t="s">
        <v>281</v>
      </c>
      <c r="C9" s="723"/>
      <c r="D9" s="723"/>
      <c r="E9" s="723"/>
      <c r="F9" s="723"/>
      <c r="G9" s="723"/>
      <c r="H9" s="723"/>
      <c r="I9" s="723"/>
    </row>
    <row r="10" spans="1:9" x14ac:dyDescent="0.3">
      <c r="A10" s="237" t="s">
        <v>290</v>
      </c>
      <c r="B10" s="724" t="s">
        <v>282</v>
      </c>
      <c r="C10" s="724"/>
      <c r="D10" s="724"/>
      <c r="E10" s="724"/>
      <c r="F10" s="724"/>
      <c r="G10" s="724"/>
      <c r="H10" s="724"/>
      <c r="I10" s="724"/>
    </row>
    <row r="11" spans="1:9" x14ac:dyDescent="0.3">
      <c r="A11" s="237"/>
      <c r="B11" s="724"/>
      <c r="C11" s="724"/>
      <c r="D11" s="724"/>
      <c r="E11" s="724"/>
      <c r="F11" s="724"/>
      <c r="G11" s="724"/>
      <c r="H11" s="724"/>
      <c r="I11" s="724"/>
    </row>
    <row r="12" spans="1:9" x14ac:dyDescent="0.3">
      <c r="A12" s="237" t="s">
        <v>283</v>
      </c>
      <c r="B12" s="110" t="s">
        <v>284</v>
      </c>
      <c r="C12" s="110"/>
      <c r="D12" s="110"/>
      <c r="E12" s="110"/>
      <c r="F12" s="110"/>
      <c r="G12" s="110"/>
      <c r="H12" s="110"/>
      <c r="I12" s="110"/>
    </row>
    <row r="13" spans="1:9" ht="30" customHeight="1" x14ac:dyDescent="0.3">
      <c r="A13" s="238" t="s">
        <v>283</v>
      </c>
      <c r="B13" s="724" t="s">
        <v>285</v>
      </c>
      <c r="C13" s="724"/>
      <c r="D13" s="724"/>
      <c r="E13" s="724"/>
      <c r="F13" s="724"/>
      <c r="G13" s="724"/>
      <c r="H13" s="724"/>
      <c r="I13" s="724"/>
    </row>
    <row r="14" spans="1:9" ht="17.25" customHeight="1" x14ac:dyDescent="0.3">
      <c r="A14" s="240" t="s">
        <v>286</v>
      </c>
      <c r="B14" s="110"/>
      <c r="C14" s="110"/>
      <c r="D14" s="110"/>
      <c r="E14" s="110"/>
      <c r="F14" s="110"/>
      <c r="G14" s="110"/>
      <c r="H14" s="110"/>
      <c r="I14" s="110"/>
    </row>
  </sheetData>
  <sheetProtection algorithmName="SHA-512" hashValue="+JpV9XJs9pCuv2WI4+LDZNxSS85aBIdU6NvyKVEXTXhTPcr9HjwETz958rVcDJJdiT4mES7yjQy4h+975CgROg==" saltValue="XmAgmaCLiYSxbq2Pn4xWxA==" spinCount="100000" sheet="1" objects="1" scenarios="1"/>
  <mergeCells count="6">
    <mergeCell ref="A1:I1"/>
    <mergeCell ref="B4:I4"/>
    <mergeCell ref="B9:I9"/>
    <mergeCell ref="B10:I11"/>
    <mergeCell ref="B13:I13"/>
    <mergeCell ref="B6:I6"/>
  </mergeCells>
  <hyperlinks>
    <hyperlink ref="G5" r:id="rId1" xr:uid="{00000000-0004-0000-0C00-000000000000}"/>
  </hyperlinks>
  <pageMargins left="0.7" right="0.7" top="0.75" bottom="0.75" header="0.3" footer="0.3"/>
  <pageSetup orientation="portrait" r:id="rId2"/>
  <headerFooter>
    <oddHeader xml:space="preserve">&amp;C </oddHeader>
    <oddFooter xml:space="preserve">&amp;C </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7F65D8-0468-4A00-B209-899ED0E929EA}">
  <sheetPr codeName="Sheet14"/>
  <dimension ref="A1:A79"/>
  <sheetViews>
    <sheetView workbookViewId="0">
      <selection activeCell="A31" sqref="A31"/>
    </sheetView>
  </sheetViews>
  <sheetFormatPr defaultRowHeight="14.4" x14ac:dyDescent="0.3"/>
  <cols>
    <col min="1" max="1" width="144.77734375" customWidth="1"/>
    <col min="257" max="257" width="144.77734375" customWidth="1"/>
    <col min="513" max="513" width="144.77734375" customWidth="1"/>
    <col min="769" max="769" width="144.77734375" customWidth="1"/>
    <col min="1025" max="1025" width="144.77734375" customWidth="1"/>
    <col min="1281" max="1281" width="144.77734375" customWidth="1"/>
    <col min="1537" max="1537" width="144.77734375" customWidth="1"/>
    <col min="1793" max="1793" width="144.77734375" customWidth="1"/>
    <col min="2049" max="2049" width="144.77734375" customWidth="1"/>
    <col min="2305" max="2305" width="144.77734375" customWidth="1"/>
    <col min="2561" max="2561" width="144.77734375" customWidth="1"/>
    <col min="2817" max="2817" width="144.77734375" customWidth="1"/>
    <col min="3073" max="3073" width="144.77734375" customWidth="1"/>
    <col min="3329" max="3329" width="144.77734375" customWidth="1"/>
    <col min="3585" max="3585" width="144.77734375" customWidth="1"/>
    <col min="3841" max="3841" width="144.77734375" customWidth="1"/>
    <col min="4097" max="4097" width="144.77734375" customWidth="1"/>
    <col min="4353" max="4353" width="144.77734375" customWidth="1"/>
    <col min="4609" max="4609" width="144.77734375" customWidth="1"/>
    <col min="4865" max="4865" width="144.77734375" customWidth="1"/>
    <col min="5121" max="5121" width="144.77734375" customWidth="1"/>
    <col min="5377" max="5377" width="144.77734375" customWidth="1"/>
    <col min="5633" max="5633" width="144.77734375" customWidth="1"/>
    <col min="5889" max="5889" width="144.77734375" customWidth="1"/>
    <col min="6145" max="6145" width="144.77734375" customWidth="1"/>
    <col min="6401" max="6401" width="144.77734375" customWidth="1"/>
    <col min="6657" max="6657" width="144.77734375" customWidth="1"/>
    <col min="6913" max="6913" width="144.77734375" customWidth="1"/>
    <col min="7169" max="7169" width="144.77734375" customWidth="1"/>
    <col min="7425" max="7425" width="144.77734375" customWidth="1"/>
    <col min="7681" max="7681" width="144.77734375" customWidth="1"/>
    <col min="7937" max="7937" width="144.77734375" customWidth="1"/>
    <col min="8193" max="8193" width="144.77734375" customWidth="1"/>
    <col min="8449" max="8449" width="144.77734375" customWidth="1"/>
    <col min="8705" max="8705" width="144.77734375" customWidth="1"/>
    <col min="8961" max="8961" width="144.77734375" customWidth="1"/>
    <col min="9217" max="9217" width="144.77734375" customWidth="1"/>
    <col min="9473" max="9473" width="144.77734375" customWidth="1"/>
    <col min="9729" max="9729" width="144.77734375" customWidth="1"/>
    <col min="9985" max="9985" width="144.77734375" customWidth="1"/>
    <col min="10241" max="10241" width="144.77734375" customWidth="1"/>
    <col min="10497" max="10497" width="144.77734375" customWidth="1"/>
    <col min="10753" max="10753" width="144.77734375" customWidth="1"/>
    <col min="11009" max="11009" width="144.77734375" customWidth="1"/>
    <col min="11265" max="11265" width="144.77734375" customWidth="1"/>
    <col min="11521" max="11521" width="144.77734375" customWidth="1"/>
    <col min="11777" max="11777" width="144.77734375" customWidth="1"/>
    <col min="12033" max="12033" width="144.77734375" customWidth="1"/>
    <col min="12289" max="12289" width="144.77734375" customWidth="1"/>
    <col min="12545" max="12545" width="144.77734375" customWidth="1"/>
    <col min="12801" max="12801" width="144.77734375" customWidth="1"/>
    <col min="13057" max="13057" width="144.77734375" customWidth="1"/>
    <col min="13313" max="13313" width="144.77734375" customWidth="1"/>
    <col min="13569" max="13569" width="144.77734375" customWidth="1"/>
    <col min="13825" max="13825" width="144.77734375" customWidth="1"/>
    <col min="14081" max="14081" width="144.77734375" customWidth="1"/>
    <col min="14337" max="14337" width="144.77734375" customWidth="1"/>
    <col min="14593" max="14593" width="144.77734375" customWidth="1"/>
    <col min="14849" max="14849" width="144.77734375" customWidth="1"/>
    <col min="15105" max="15105" width="144.77734375" customWidth="1"/>
    <col min="15361" max="15361" width="144.77734375" customWidth="1"/>
    <col min="15617" max="15617" width="144.77734375" customWidth="1"/>
    <col min="15873" max="15873" width="144.77734375" customWidth="1"/>
    <col min="16129" max="16129" width="144.77734375" customWidth="1"/>
  </cols>
  <sheetData>
    <row r="1" spans="1:1" ht="27.6" x14ac:dyDescent="0.3">
      <c r="A1" s="323" t="s">
        <v>376</v>
      </c>
    </row>
    <row r="2" spans="1:1" x14ac:dyDescent="0.3">
      <c r="A2" s="324" t="s">
        <v>377</v>
      </c>
    </row>
    <row r="3" spans="1:1" x14ac:dyDescent="0.3">
      <c r="A3" s="325" t="s">
        <v>378</v>
      </c>
    </row>
    <row r="4" spans="1:1" x14ac:dyDescent="0.3">
      <c r="A4" s="326"/>
    </row>
    <row r="6" spans="1:1" x14ac:dyDescent="0.3">
      <c r="A6" s="327"/>
    </row>
    <row r="7" spans="1:1" ht="24.6" x14ac:dyDescent="0.3">
      <c r="A7" s="328" t="s">
        <v>377</v>
      </c>
    </row>
    <row r="8" spans="1:1" ht="52.8" x14ac:dyDescent="0.3">
      <c r="A8" s="329" t="s">
        <v>379</v>
      </c>
    </row>
    <row r="9" spans="1:1" x14ac:dyDescent="0.3">
      <c r="A9" s="330" t="s">
        <v>380</v>
      </c>
    </row>
    <row r="10" spans="1:1" ht="52.8" x14ac:dyDescent="0.3">
      <c r="A10" s="329" t="s">
        <v>381</v>
      </c>
    </row>
    <row r="11" spans="1:1" ht="52.8" x14ac:dyDescent="0.3">
      <c r="A11" s="329" t="s">
        <v>382</v>
      </c>
    </row>
    <row r="12" spans="1:1" ht="28.8" x14ac:dyDescent="0.3">
      <c r="A12" s="331" t="s">
        <v>383</v>
      </c>
    </row>
    <row r="13" spans="1:1" x14ac:dyDescent="0.3">
      <c r="A13" s="330" t="s">
        <v>384</v>
      </c>
    </row>
    <row r="14" spans="1:1" x14ac:dyDescent="0.3">
      <c r="A14" s="329" t="s">
        <v>385</v>
      </c>
    </row>
    <row r="15" spans="1:1" x14ac:dyDescent="0.3">
      <c r="A15" s="332" t="s">
        <v>386</v>
      </c>
    </row>
    <row r="16" spans="1:1" x14ac:dyDescent="0.3">
      <c r="A16" s="332" t="s">
        <v>387</v>
      </c>
    </row>
    <row r="17" spans="1:1" x14ac:dyDescent="0.3">
      <c r="A17" s="332" t="s">
        <v>388</v>
      </c>
    </row>
    <row r="18" spans="1:1" x14ac:dyDescent="0.3">
      <c r="A18" s="332" t="s">
        <v>389</v>
      </c>
    </row>
    <row r="19" spans="1:1" x14ac:dyDescent="0.3">
      <c r="A19" s="332" t="s">
        <v>390</v>
      </c>
    </row>
    <row r="20" spans="1:1" x14ac:dyDescent="0.3">
      <c r="A20" s="332" t="s">
        <v>391</v>
      </c>
    </row>
    <row r="21" spans="1:1" x14ac:dyDescent="0.3">
      <c r="A21" s="332" t="s">
        <v>392</v>
      </c>
    </row>
    <row r="22" spans="1:1" x14ac:dyDescent="0.3">
      <c r="A22" s="332" t="s">
        <v>393</v>
      </c>
    </row>
    <row r="23" spans="1:1" x14ac:dyDescent="0.3">
      <c r="A23" s="332" t="s">
        <v>394</v>
      </c>
    </row>
    <row r="24" spans="1:1" ht="15" x14ac:dyDescent="0.3">
      <c r="A24" s="333" t="s">
        <v>395</v>
      </c>
    </row>
    <row r="25" spans="1:1" ht="15" x14ac:dyDescent="0.3">
      <c r="A25" s="333" t="s">
        <v>396</v>
      </c>
    </row>
    <row r="26" spans="1:1" ht="15" x14ac:dyDescent="0.3">
      <c r="A26" s="333" t="s">
        <v>397</v>
      </c>
    </row>
    <row r="27" spans="1:1" x14ac:dyDescent="0.3">
      <c r="A27" s="329" t="s">
        <v>398</v>
      </c>
    </row>
    <row r="28" spans="1:1" x14ac:dyDescent="0.3">
      <c r="A28" s="332" t="s">
        <v>399</v>
      </c>
    </row>
    <row r="29" spans="1:1" ht="15" x14ac:dyDescent="0.3">
      <c r="A29" s="333" t="s">
        <v>400</v>
      </c>
    </row>
    <row r="30" spans="1:1" ht="15" x14ac:dyDescent="0.3">
      <c r="A30" s="333" t="s">
        <v>401</v>
      </c>
    </row>
    <row r="31" spans="1:1" x14ac:dyDescent="0.3">
      <c r="A31" s="332" t="s">
        <v>402</v>
      </c>
    </row>
    <row r="32" spans="1:1" ht="15" x14ac:dyDescent="0.3">
      <c r="A32" s="333" t="s">
        <v>403</v>
      </c>
    </row>
    <row r="33" spans="1:1" ht="15" x14ac:dyDescent="0.3">
      <c r="A33" s="333" t="s">
        <v>404</v>
      </c>
    </row>
    <row r="34" spans="1:1" ht="39.6" x14ac:dyDescent="0.3">
      <c r="A34" s="329" t="s">
        <v>405</v>
      </c>
    </row>
    <row r="35" spans="1:1" x14ac:dyDescent="0.3">
      <c r="A35" s="329" t="s">
        <v>406</v>
      </c>
    </row>
    <row r="36" spans="1:1" ht="15" x14ac:dyDescent="0.3">
      <c r="A36" s="333" t="s">
        <v>407</v>
      </c>
    </row>
    <row r="37" spans="1:1" ht="15" x14ac:dyDescent="0.3">
      <c r="A37" s="333" t="s">
        <v>408</v>
      </c>
    </row>
    <row r="38" spans="1:1" ht="15" x14ac:dyDescent="0.3">
      <c r="A38" s="333" t="s">
        <v>409</v>
      </c>
    </row>
    <row r="39" spans="1:1" ht="15" x14ac:dyDescent="0.3">
      <c r="A39" s="333" t="s">
        <v>410</v>
      </c>
    </row>
    <row r="40" spans="1:1" x14ac:dyDescent="0.3">
      <c r="A40" s="329" t="s">
        <v>411</v>
      </c>
    </row>
    <row r="41" spans="1:1" ht="26.4" x14ac:dyDescent="0.3">
      <c r="A41" s="329" t="s">
        <v>412</v>
      </c>
    </row>
    <row r="42" spans="1:1" ht="39.6" x14ac:dyDescent="0.3">
      <c r="A42" s="329" t="s">
        <v>413</v>
      </c>
    </row>
    <row r="43" spans="1:1" ht="52.8" x14ac:dyDescent="0.3">
      <c r="A43" s="329" t="s">
        <v>414</v>
      </c>
    </row>
    <row r="44" spans="1:1" x14ac:dyDescent="0.3">
      <c r="A44" s="330" t="s">
        <v>415</v>
      </c>
    </row>
    <row r="45" spans="1:1" ht="26.4" x14ac:dyDescent="0.3">
      <c r="A45" s="329" t="s">
        <v>416</v>
      </c>
    </row>
    <row r="46" spans="1:1" ht="105.6" x14ac:dyDescent="0.3">
      <c r="A46" s="329" t="s">
        <v>447</v>
      </c>
    </row>
    <row r="47" spans="1:1" ht="52.8" x14ac:dyDescent="0.3">
      <c r="A47" s="329" t="s">
        <v>417</v>
      </c>
    </row>
    <row r="48" spans="1:1" ht="52.8" x14ac:dyDescent="0.3">
      <c r="A48" s="329" t="s">
        <v>418</v>
      </c>
    </row>
    <row r="49" spans="1:1" ht="39.6" x14ac:dyDescent="0.3">
      <c r="A49" s="329" t="s">
        <v>419</v>
      </c>
    </row>
    <row r="50" spans="1:1" x14ac:dyDescent="0.3">
      <c r="A50" s="330" t="s">
        <v>420</v>
      </c>
    </row>
    <row r="51" spans="1:1" ht="26.4" x14ac:dyDescent="0.3">
      <c r="A51" s="329" t="s">
        <v>421</v>
      </c>
    </row>
    <row r="52" spans="1:1" x14ac:dyDescent="0.3">
      <c r="A52" s="334" t="s">
        <v>422</v>
      </c>
    </row>
    <row r="53" spans="1:1" ht="52.8" x14ac:dyDescent="0.3">
      <c r="A53" s="329" t="s">
        <v>423</v>
      </c>
    </row>
    <row r="54" spans="1:1" x14ac:dyDescent="0.3">
      <c r="A54" s="334" t="s">
        <v>424</v>
      </c>
    </row>
    <row r="55" spans="1:1" ht="52.8" x14ac:dyDescent="0.3">
      <c r="A55" s="335" t="s">
        <v>425</v>
      </c>
    </row>
    <row r="56" spans="1:1" x14ac:dyDescent="0.3">
      <c r="A56" s="330" t="s">
        <v>426</v>
      </c>
    </row>
    <row r="57" spans="1:1" ht="52.8" x14ac:dyDescent="0.3">
      <c r="A57" s="335" t="s">
        <v>427</v>
      </c>
    </row>
    <row r="58" spans="1:1" x14ac:dyDescent="0.3">
      <c r="A58" s="330" t="s">
        <v>428</v>
      </c>
    </row>
    <row r="59" spans="1:1" x14ac:dyDescent="0.3">
      <c r="A59" s="329" t="s">
        <v>429</v>
      </c>
    </row>
    <row r="60" spans="1:1" ht="15" x14ac:dyDescent="0.3">
      <c r="A60" s="333" t="s">
        <v>430</v>
      </c>
    </row>
    <row r="61" spans="1:1" ht="15" x14ac:dyDescent="0.3">
      <c r="A61" s="333" t="s">
        <v>431</v>
      </c>
    </row>
    <row r="62" spans="1:1" ht="15" x14ac:dyDescent="0.3">
      <c r="A62" s="333" t="s">
        <v>432</v>
      </c>
    </row>
    <row r="63" spans="1:1" ht="15" x14ac:dyDescent="0.3">
      <c r="A63" s="333" t="s">
        <v>433</v>
      </c>
    </row>
    <row r="64" spans="1:1" ht="15" x14ac:dyDescent="0.3">
      <c r="A64" s="333" t="s">
        <v>434</v>
      </c>
    </row>
    <row r="65" spans="1:1" ht="15" x14ac:dyDescent="0.3">
      <c r="A65" s="333" t="s">
        <v>435</v>
      </c>
    </row>
    <row r="66" spans="1:1" ht="15" x14ac:dyDescent="0.3">
      <c r="A66" s="333" t="s">
        <v>436</v>
      </c>
    </row>
    <row r="67" spans="1:1" ht="15" x14ac:dyDescent="0.3">
      <c r="A67" s="333" t="s">
        <v>437</v>
      </c>
    </row>
    <row r="68" spans="1:1" x14ac:dyDescent="0.3">
      <c r="A68" s="329" t="s">
        <v>438</v>
      </c>
    </row>
    <row r="69" spans="1:1" x14ac:dyDescent="0.3">
      <c r="A69" s="330" t="s">
        <v>439</v>
      </c>
    </row>
    <row r="70" spans="1:1" ht="26.4" x14ac:dyDescent="0.3">
      <c r="A70" s="329" t="s">
        <v>440</v>
      </c>
    </row>
    <row r="71" spans="1:1" ht="28.2" x14ac:dyDescent="0.3">
      <c r="A71" s="333" t="s">
        <v>441</v>
      </c>
    </row>
    <row r="72" spans="1:1" ht="28.2" x14ac:dyDescent="0.3">
      <c r="A72" s="333" t="s">
        <v>442</v>
      </c>
    </row>
    <row r="73" spans="1:1" ht="28.2" x14ac:dyDescent="0.3">
      <c r="A73" s="336" t="s">
        <v>443</v>
      </c>
    </row>
    <row r="74" spans="1:1" ht="15" x14ac:dyDescent="0.3">
      <c r="A74" s="333" t="s">
        <v>444</v>
      </c>
    </row>
    <row r="75" spans="1:1" x14ac:dyDescent="0.3">
      <c r="A75" s="330" t="s">
        <v>445</v>
      </c>
    </row>
    <row r="76" spans="1:1" ht="26.4" x14ac:dyDescent="0.3">
      <c r="A76" s="329" t="s">
        <v>446</v>
      </c>
    </row>
    <row r="78" spans="1:1" x14ac:dyDescent="0.3">
      <c r="A78" s="337"/>
    </row>
    <row r="79" spans="1:1" x14ac:dyDescent="0.3">
      <c r="A79" s="329"/>
    </row>
  </sheetData>
  <sheetProtection password="CC68" sheet="1"/>
  <hyperlinks>
    <hyperlink ref="A12" r:id="rId1" display="mailto:dpo@triplep.net" xr:uid="{BEEAAF4D-D030-4E9E-9EF4-C974A2593EAE}"/>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E8235E-46F9-482B-9BB3-B5DA86256A2E}">
  <sheetPr>
    <tabColor theme="8" tint="0.39997558519241921"/>
  </sheetPr>
  <dimension ref="A1:K66"/>
  <sheetViews>
    <sheetView showGridLines="0" view="pageLayout" topLeftCell="A20" zoomScaleNormal="85" workbookViewId="0">
      <selection activeCell="H65" sqref="H65"/>
    </sheetView>
  </sheetViews>
  <sheetFormatPr defaultRowHeight="14.4" x14ac:dyDescent="0.3"/>
  <cols>
    <col min="1" max="1" width="2" style="110" customWidth="1"/>
    <col min="2" max="2" width="59.21875" style="110" customWidth="1"/>
    <col min="3" max="3" width="12.21875" style="110" customWidth="1"/>
    <col min="4" max="4" width="9.44140625" style="110" hidden="1" customWidth="1"/>
    <col min="5" max="5" width="12.21875" style="110" customWidth="1"/>
    <col min="6" max="6" width="12" style="110" customWidth="1"/>
    <col min="7" max="7" width="13.21875" style="112" customWidth="1"/>
    <col min="8" max="8" width="13.77734375" style="112" customWidth="1"/>
    <col min="9" max="9" width="12.44140625" style="415" hidden="1" customWidth="1"/>
    <col min="10" max="10" width="11.44140625" style="110" hidden="1" customWidth="1"/>
    <col min="11" max="11" width="11.44140625" style="110" customWidth="1"/>
    <col min="256" max="256" width="2" customWidth="1"/>
    <col min="257" max="257" width="59.21875" customWidth="1"/>
    <col min="258" max="258" width="12.21875" customWidth="1"/>
    <col min="259" max="259" width="0" hidden="1" customWidth="1"/>
    <col min="260" max="260" width="9.44140625" customWidth="1"/>
    <col min="261" max="261" width="13.21875" customWidth="1"/>
    <col min="262" max="262" width="13.77734375" customWidth="1"/>
    <col min="263" max="264" width="0" hidden="1" customWidth="1"/>
    <col min="265" max="265" width="11.44140625" customWidth="1"/>
    <col min="266" max="266" width="0" hidden="1" customWidth="1"/>
    <col min="512" max="512" width="2" customWidth="1"/>
    <col min="513" max="513" width="59.21875" customWidth="1"/>
    <col min="514" max="514" width="12.21875" customWidth="1"/>
    <col min="515" max="515" width="0" hidden="1" customWidth="1"/>
    <col min="516" max="516" width="9.44140625" customWidth="1"/>
    <col min="517" max="517" width="13.21875" customWidth="1"/>
    <col min="518" max="518" width="13.77734375" customWidth="1"/>
    <col min="519" max="520" width="0" hidden="1" customWidth="1"/>
    <col min="521" max="521" width="11.44140625" customWidth="1"/>
    <col min="522" max="522" width="0" hidden="1" customWidth="1"/>
    <col min="768" max="768" width="2" customWidth="1"/>
    <col min="769" max="769" width="59.21875" customWidth="1"/>
    <col min="770" max="770" width="12.21875" customWidth="1"/>
    <col min="771" max="771" width="0" hidden="1" customWidth="1"/>
    <col min="772" max="772" width="9.44140625" customWidth="1"/>
    <col min="773" max="773" width="13.21875" customWidth="1"/>
    <col min="774" max="774" width="13.77734375" customWidth="1"/>
    <col min="775" max="776" width="0" hidden="1" customWidth="1"/>
    <col min="777" max="777" width="11.44140625" customWidth="1"/>
    <col min="778" max="778" width="0" hidden="1" customWidth="1"/>
    <col min="1024" max="1024" width="2" customWidth="1"/>
    <col min="1025" max="1025" width="59.21875" customWidth="1"/>
    <col min="1026" max="1026" width="12.21875" customWidth="1"/>
    <col min="1027" max="1027" width="0" hidden="1" customWidth="1"/>
    <col min="1028" max="1028" width="9.44140625" customWidth="1"/>
    <col min="1029" max="1029" width="13.21875" customWidth="1"/>
    <col min="1030" max="1030" width="13.77734375" customWidth="1"/>
    <col min="1031" max="1032" width="0" hidden="1" customWidth="1"/>
    <col min="1033" max="1033" width="11.44140625" customWidth="1"/>
    <col min="1034" max="1034" width="0" hidden="1" customWidth="1"/>
    <col min="1280" max="1280" width="2" customWidth="1"/>
    <col min="1281" max="1281" width="59.21875" customWidth="1"/>
    <col min="1282" max="1282" width="12.21875" customWidth="1"/>
    <col min="1283" max="1283" width="0" hidden="1" customWidth="1"/>
    <col min="1284" max="1284" width="9.44140625" customWidth="1"/>
    <col min="1285" max="1285" width="13.21875" customWidth="1"/>
    <col min="1286" max="1286" width="13.77734375" customWidth="1"/>
    <col min="1287" max="1288" width="0" hidden="1" customWidth="1"/>
    <col min="1289" max="1289" width="11.44140625" customWidth="1"/>
    <col min="1290" max="1290" width="0" hidden="1" customWidth="1"/>
    <col min="1536" max="1536" width="2" customWidth="1"/>
    <col min="1537" max="1537" width="59.21875" customWidth="1"/>
    <col min="1538" max="1538" width="12.21875" customWidth="1"/>
    <col min="1539" max="1539" width="0" hidden="1" customWidth="1"/>
    <col min="1540" max="1540" width="9.44140625" customWidth="1"/>
    <col min="1541" max="1541" width="13.21875" customWidth="1"/>
    <col min="1542" max="1542" width="13.77734375" customWidth="1"/>
    <col min="1543" max="1544" width="0" hidden="1" customWidth="1"/>
    <col min="1545" max="1545" width="11.44140625" customWidth="1"/>
    <col min="1546" max="1546" width="0" hidden="1" customWidth="1"/>
    <col min="1792" max="1792" width="2" customWidth="1"/>
    <col min="1793" max="1793" width="59.21875" customWidth="1"/>
    <col min="1794" max="1794" width="12.21875" customWidth="1"/>
    <col min="1795" max="1795" width="0" hidden="1" customWidth="1"/>
    <col min="1796" max="1796" width="9.44140625" customWidth="1"/>
    <col min="1797" max="1797" width="13.21875" customWidth="1"/>
    <col min="1798" max="1798" width="13.77734375" customWidth="1"/>
    <col min="1799" max="1800" width="0" hidden="1" customWidth="1"/>
    <col min="1801" max="1801" width="11.44140625" customWidth="1"/>
    <col min="1802" max="1802" width="0" hidden="1" customWidth="1"/>
    <col min="2048" max="2048" width="2" customWidth="1"/>
    <col min="2049" max="2049" width="59.21875" customWidth="1"/>
    <col min="2050" max="2050" width="12.21875" customWidth="1"/>
    <col min="2051" max="2051" width="0" hidden="1" customWidth="1"/>
    <col min="2052" max="2052" width="9.44140625" customWidth="1"/>
    <col min="2053" max="2053" width="13.21875" customWidth="1"/>
    <col min="2054" max="2054" width="13.77734375" customWidth="1"/>
    <col min="2055" max="2056" width="0" hidden="1" customWidth="1"/>
    <col min="2057" max="2057" width="11.44140625" customWidth="1"/>
    <col min="2058" max="2058" width="0" hidden="1" customWidth="1"/>
    <col min="2304" max="2304" width="2" customWidth="1"/>
    <col min="2305" max="2305" width="59.21875" customWidth="1"/>
    <col min="2306" max="2306" width="12.21875" customWidth="1"/>
    <col min="2307" max="2307" width="0" hidden="1" customWidth="1"/>
    <col min="2308" max="2308" width="9.44140625" customWidth="1"/>
    <col min="2309" max="2309" width="13.21875" customWidth="1"/>
    <col min="2310" max="2310" width="13.77734375" customWidth="1"/>
    <col min="2311" max="2312" width="0" hidden="1" customWidth="1"/>
    <col min="2313" max="2313" width="11.44140625" customWidth="1"/>
    <col min="2314" max="2314" width="0" hidden="1" customWidth="1"/>
    <col min="2560" max="2560" width="2" customWidth="1"/>
    <col min="2561" max="2561" width="59.21875" customWidth="1"/>
    <col min="2562" max="2562" width="12.21875" customWidth="1"/>
    <col min="2563" max="2563" width="0" hidden="1" customWidth="1"/>
    <col min="2564" max="2564" width="9.44140625" customWidth="1"/>
    <col min="2565" max="2565" width="13.21875" customWidth="1"/>
    <col min="2566" max="2566" width="13.77734375" customWidth="1"/>
    <col min="2567" max="2568" width="0" hidden="1" customWidth="1"/>
    <col min="2569" max="2569" width="11.44140625" customWidth="1"/>
    <col min="2570" max="2570" width="0" hidden="1" customWidth="1"/>
    <col min="2816" max="2816" width="2" customWidth="1"/>
    <col min="2817" max="2817" width="59.21875" customWidth="1"/>
    <col min="2818" max="2818" width="12.21875" customWidth="1"/>
    <col min="2819" max="2819" width="0" hidden="1" customWidth="1"/>
    <col min="2820" max="2820" width="9.44140625" customWidth="1"/>
    <col min="2821" max="2821" width="13.21875" customWidth="1"/>
    <col min="2822" max="2822" width="13.77734375" customWidth="1"/>
    <col min="2823" max="2824" width="0" hidden="1" customWidth="1"/>
    <col min="2825" max="2825" width="11.44140625" customWidth="1"/>
    <col min="2826" max="2826" width="0" hidden="1" customWidth="1"/>
    <col min="3072" max="3072" width="2" customWidth="1"/>
    <col min="3073" max="3073" width="59.21875" customWidth="1"/>
    <col min="3074" max="3074" width="12.21875" customWidth="1"/>
    <col min="3075" max="3075" width="0" hidden="1" customWidth="1"/>
    <col min="3076" max="3076" width="9.44140625" customWidth="1"/>
    <col min="3077" max="3077" width="13.21875" customWidth="1"/>
    <col min="3078" max="3078" width="13.77734375" customWidth="1"/>
    <col min="3079" max="3080" width="0" hidden="1" customWidth="1"/>
    <col min="3081" max="3081" width="11.44140625" customWidth="1"/>
    <col min="3082" max="3082" width="0" hidden="1" customWidth="1"/>
    <col min="3328" max="3328" width="2" customWidth="1"/>
    <col min="3329" max="3329" width="59.21875" customWidth="1"/>
    <col min="3330" max="3330" width="12.21875" customWidth="1"/>
    <col min="3331" max="3331" width="0" hidden="1" customWidth="1"/>
    <col min="3332" max="3332" width="9.44140625" customWidth="1"/>
    <col min="3333" max="3333" width="13.21875" customWidth="1"/>
    <col min="3334" max="3334" width="13.77734375" customWidth="1"/>
    <col min="3335" max="3336" width="0" hidden="1" customWidth="1"/>
    <col min="3337" max="3337" width="11.44140625" customWidth="1"/>
    <col min="3338" max="3338" width="0" hidden="1" customWidth="1"/>
    <col min="3584" max="3584" width="2" customWidth="1"/>
    <col min="3585" max="3585" width="59.21875" customWidth="1"/>
    <col min="3586" max="3586" width="12.21875" customWidth="1"/>
    <col min="3587" max="3587" width="0" hidden="1" customWidth="1"/>
    <col min="3588" max="3588" width="9.44140625" customWidth="1"/>
    <col min="3589" max="3589" width="13.21875" customWidth="1"/>
    <col min="3590" max="3590" width="13.77734375" customWidth="1"/>
    <col min="3591" max="3592" width="0" hidden="1" customWidth="1"/>
    <col min="3593" max="3593" width="11.44140625" customWidth="1"/>
    <col min="3594" max="3594" width="0" hidden="1" customWidth="1"/>
    <col min="3840" max="3840" width="2" customWidth="1"/>
    <col min="3841" max="3841" width="59.21875" customWidth="1"/>
    <col min="3842" max="3842" width="12.21875" customWidth="1"/>
    <col min="3843" max="3843" width="0" hidden="1" customWidth="1"/>
    <col min="3844" max="3844" width="9.44140625" customWidth="1"/>
    <col min="3845" max="3845" width="13.21875" customWidth="1"/>
    <col min="3846" max="3846" width="13.77734375" customWidth="1"/>
    <col min="3847" max="3848" width="0" hidden="1" customWidth="1"/>
    <col min="3849" max="3849" width="11.44140625" customWidth="1"/>
    <col min="3850" max="3850" width="0" hidden="1" customWidth="1"/>
    <col min="4096" max="4096" width="2" customWidth="1"/>
    <col min="4097" max="4097" width="59.21875" customWidth="1"/>
    <col min="4098" max="4098" width="12.21875" customWidth="1"/>
    <col min="4099" max="4099" width="0" hidden="1" customWidth="1"/>
    <col min="4100" max="4100" width="9.44140625" customWidth="1"/>
    <col min="4101" max="4101" width="13.21875" customWidth="1"/>
    <col min="4102" max="4102" width="13.77734375" customWidth="1"/>
    <col min="4103" max="4104" width="0" hidden="1" customWidth="1"/>
    <col min="4105" max="4105" width="11.44140625" customWidth="1"/>
    <col min="4106" max="4106" width="0" hidden="1" customWidth="1"/>
    <col min="4352" max="4352" width="2" customWidth="1"/>
    <col min="4353" max="4353" width="59.21875" customWidth="1"/>
    <col min="4354" max="4354" width="12.21875" customWidth="1"/>
    <col min="4355" max="4355" width="0" hidden="1" customWidth="1"/>
    <col min="4356" max="4356" width="9.44140625" customWidth="1"/>
    <col min="4357" max="4357" width="13.21875" customWidth="1"/>
    <col min="4358" max="4358" width="13.77734375" customWidth="1"/>
    <col min="4359" max="4360" width="0" hidden="1" customWidth="1"/>
    <col min="4361" max="4361" width="11.44140625" customWidth="1"/>
    <col min="4362" max="4362" width="0" hidden="1" customWidth="1"/>
    <col min="4608" max="4608" width="2" customWidth="1"/>
    <col min="4609" max="4609" width="59.21875" customWidth="1"/>
    <col min="4610" max="4610" width="12.21875" customWidth="1"/>
    <col min="4611" max="4611" width="0" hidden="1" customWidth="1"/>
    <col min="4612" max="4612" width="9.44140625" customWidth="1"/>
    <col min="4613" max="4613" width="13.21875" customWidth="1"/>
    <col min="4614" max="4614" width="13.77734375" customWidth="1"/>
    <col min="4615" max="4616" width="0" hidden="1" customWidth="1"/>
    <col min="4617" max="4617" width="11.44140625" customWidth="1"/>
    <col min="4618" max="4618" width="0" hidden="1" customWidth="1"/>
    <col min="4864" max="4864" width="2" customWidth="1"/>
    <col min="4865" max="4865" width="59.21875" customWidth="1"/>
    <col min="4866" max="4866" width="12.21875" customWidth="1"/>
    <col min="4867" max="4867" width="0" hidden="1" customWidth="1"/>
    <col min="4868" max="4868" width="9.44140625" customWidth="1"/>
    <col min="4869" max="4869" width="13.21875" customWidth="1"/>
    <col min="4870" max="4870" width="13.77734375" customWidth="1"/>
    <col min="4871" max="4872" width="0" hidden="1" customWidth="1"/>
    <col min="4873" max="4873" width="11.44140625" customWidth="1"/>
    <col min="4874" max="4874" width="0" hidden="1" customWidth="1"/>
    <col min="5120" max="5120" width="2" customWidth="1"/>
    <col min="5121" max="5121" width="59.21875" customWidth="1"/>
    <col min="5122" max="5122" width="12.21875" customWidth="1"/>
    <col min="5123" max="5123" width="0" hidden="1" customWidth="1"/>
    <col min="5124" max="5124" width="9.44140625" customWidth="1"/>
    <col min="5125" max="5125" width="13.21875" customWidth="1"/>
    <col min="5126" max="5126" width="13.77734375" customWidth="1"/>
    <col min="5127" max="5128" width="0" hidden="1" customWidth="1"/>
    <col min="5129" max="5129" width="11.44140625" customWidth="1"/>
    <col min="5130" max="5130" width="0" hidden="1" customWidth="1"/>
    <col min="5376" max="5376" width="2" customWidth="1"/>
    <col min="5377" max="5377" width="59.21875" customWidth="1"/>
    <col min="5378" max="5378" width="12.21875" customWidth="1"/>
    <col min="5379" max="5379" width="0" hidden="1" customWidth="1"/>
    <col min="5380" max="5380" width="9.44140625" customWidth="1"/>
    <col min="5381" max="5381" width="13.21875" customWidth="1"/>
    <col min="5382" max="5382" width="13.77734375" customWidth="1"/>
    <col min="5383" max="5384" width="0" hidden="1" customWidth="1"/>
    <col min="5385" max="5385" width="11.44140625" customWidth="1"/>
    <col min="5386" max="5386" width="0" hidden="1" customWidth="1"/>
    <col min="5632" max="5632" width="2" customWidth="1"/>
    <col min="5633" max="5633" width="59.21875" customWidth="1"/>
    <col min="5634" max="5634" width="12.21875" customWidth="1"/>
    <col min="5635" max="5635" width="0" hidden="1" customWidth="1"/>
    <col min="5636" max="5636" width="9.44140625" customWidth="1"/>
    <col min="5637" max="5637" width="13.21875" customWidth="1"/>
    <col min="5638" max="5638" width="13.77734375" customWidth="1"/>
    <col min="5639" max="5640" width="0" hidden="1" customWidth="1"/>
    <col min="5641" max="5641" width="11.44140625" customWidth="1"/>
    <col min="5642" max="5642" width="0" hidden="1" customWidth="1"/>
    <col min="5888" max="5888" width="2" customWidth="1"/>
    <col min="5889" max="5889" width="59.21875" customWidth="1"/>
    <col min="5890" max="5890" width="12.21875" customWidth="1"/>
    <col min="5891" max="5891" width="0" hidden="1" customWidth="1"/>
    <col min="5892" max="5892" width="9.44140625" customWidth="1"/>
    <col min="5893" max="5893" width="13.21875" customWidth="1"/>
    <col min="5894" max="5894" width="13.77734375" customWidth="1"/>
    <col min="5895" max="5896" width="0" hidden="1" customWidth="1"/>
    <col min="5897" max="5897" width="11.44140625" customWidth="1"/>
    <col min="5898" max="5898" width="0" hidden="1" customWidth="1"/>
    <col min="6144" max="6144" width="2" customWidth="1"/>
    <col min="6145" max="6145" width="59.21875" customWidth="1"/>
    <col min="6146" max="6146" width="12.21875" customWidth="1"/>
    <col min="6147" max="6147" width="0" hidden="1" customWidth="1"/>
    <col min="6148" max="6148" width="9.44140625" customWidth="1"/>
    <col min="6149" max="6149" width="13.21875" customWidth="1"/>
    <col min="6150" max="6150" width="13.77734375" customWidth="1"/>
    <col min="6151" max="6152" width="0" hidden="1" customWidth="1"/>
    <col min="6153" max="6153" width="11.44140625" customWidth="1"/>
    <col min="6154" max="6154" width="0" hidden="1" customWidth="1"/>
    <col min="6400" max="6400" width="2" customWidth="1"/>
    <col min="6401" max="6401" width="59.21875" customWidth="1"/>
    <col min="6402" max="6402" width="12.21875" customWidth="1"/>
    <col min="6403" max="6403" width="0" hidden="1" customWidth="1"/>
    <col min="6404" max="6404" width="9.44140625" customWidth="1"/>
    <col min="6405" max="6405" width="13.21875" customWidth="1"/>
    <col min="6406" max="6406" width="13.77734375" customWidth="1"/>
    <col min="6407" max="6408" width="0" hidden="1" customWidth="1"/>
    <col min="6409" max="6409" width="11.44140625" customWidth="1"/>
    <col min="6410" max="6410" width="0" hidden="1" customWidth="1"/>
    <col min="6656" max="6656" width="2" customWidth="1"/>
    <col min="6657" max="6657" width="59.21875" customWidth="1"/>
    <col min="6658" max="6658" width="12.21875" customWidth="1"/>
    <col min="6659" max="6659" width="0" hidden="1" customWidth="1"/>
    <col min="6660" max="6660" width="9.44140625" customWidth="1"/>
    <col min="6661" max="6661" width="13.21875" customWidth="1"/>
    <col min="6662" max="6662" width="13.77734375" customWidth="1"/>
    <col min="6663" max="6664" width="0" hidden="1" customWidth="1"/>
    <col min="6665" max="6665" width="11.44140625" customWidth="1"/>
    <col min="6666" max="6666" width="0" hidden="1" customWidth="1"/>
    <col min="6912" max="6912" width="2" customWidth="1"/>
    <col min="6913" max="6913" width="59.21875" customWidth="1"/>
    <col min="6914" max="6914" width="12.21875" customWidth="1"/>
    <col min="6915" max="6915" width="0" hidden="1" customWidth="1"/>
    <col min="6916" max="6916" width="9.44140625" customWidth="1"/>
    <col min="6917" max="6917" width="13.21875" customWidth="1"/>
    <col min="6918" max="6918" width="13.77734375" customWidth="1"/>
    <col min="6919" max="6920" width="0" hidden="1" customWidth="1"/>
    <col min="6921" max="6921" width="11.44140625" customWidth="1"/>
    <col min="6922" max="6922" width="0" hidden="1" customWidth="1"/>
    <col min="7168" max="7168" width="2" customWidth="1"/>
    <col min="7169" max="7169" width="59.21875" customWidth="1"/>
    <col min="7170" max="7170" width="12.21875" customWidth="1"/>
    <col min="7171" max="7171" width="0" hidden="1" customWidth="1"/>
    <col min="7172" max="7172" width="9.44140625" customWidth="1"/>
    <col min="7173" max="7173" width="13.21875" customWidth="1"/>
    <col min="7174" max="7174" width="13.77734375" customWidth="1"/>
    <col min="7175" max="7176" width="0" hidden="1" customWidth="1"/>
    <col min="7177" max="7177" width="11.44140625" customWidth="1"/>
    <col min="7178" max="7178" width="0" hidden="1" customWidth="1"/>
    <col min="7424" max="7424" width="2" customWidth="1"/>
    <col min="7425" max="7425" width="59.21875" customWidth="1"/>
    <col min="7426" max="7426" width="12.21875" customWidth="1"/>
    <col min="7427" max="7427" width="0" hidden="1" customWidth="1"/>
    <col min="7428" max="7428" width="9.44140625" customWidth="1"/>
    <col min="7429" max="7429" width="13.21875" customWidth="1"/>
    <col min="7430" max="7430" width="13.77734375" customWidth="1"/>
    <col min="7431" max="7432" width="0" hidden="1" customWidth="1"/>
    <col min="7433" max="7433" width="11.44140625" customWidth="1"/>
    <col min="7434" max="7434" width="0" hidden="1" customWidth="1"/>
    <col min="7680" max="7680" width="2" customWidth="1"/>
    <col min="7681" max="7681" width="59.21875" customWidth="1"/>
    <col min="7682" max="7682" width="12.21875" customWidth="1"/>
    <col min="7683" max="7683" width="0" hidden="1" customWidth="1"/>
    <col min="7684" max="7684" width="9.44140625" customWidth="1"/>
    <col min="7685" max="7685" width="13.21875" customWidth="1"/>
    <col min="7686" max="7686" width="13.77734375" customWidth="1"/>
    <col min="7687" max="7688" width="0" hidden="1" customWidth="1"/>
    <col min="7689" max="7689" width="11.44140625" customWidth="1"/>
    <col min="7690" max="7690" width="0" hidden="1" customWidth="1"/>
    <col min="7936" max="7936" width="2" customWidth="1"/>
    <col min="7937" max="7937" width="59.21875" customWidth="1"/>
    <col min="7938" max="7938" width="12.21875" customWidth="1"/>
    <col min="7939" max="7939" width="0" hidden="1" customWidth="1"/>
    <col min="7940" max="7940" width="9.44140625" customWidth="1"/>
    <col min="7941" max="7941" width="13.21875" customWidth="1"/>
    <col min="7942" max="7942" width="13.77734375" customWidth="1"/>
    <col min="7943" max="7944" width="0" hidden="1" customWidth="1"/>
    <col min="7945" max="7945" width="11.44140625" customWidth="1"/>
    <col min="7946" max="7946" width="0" hidden="1" customWidth="1"/>
    <col min="8192" max="8192" width="2" customWidth="1"/>
    <col min="8193" max="8193" width="59.21875" customWidth="1"/>
    <col min="8194" max="8194" width="12.21875" customWidth="1"/>
    <col min="8195" max="8195" width="0" hidden="1" customWidth="1"/>
    <col min="8196" max="8196" width="9.44140625" customWidth="1"/>
    <col min="8197" max="8197" width="13.21875" customWidth="1"/>
    <col min="8198" max="8198" width="13.77734375" customWidth="1"/>
    <col min="8199" max="8200" width="0" hidden="1" customWidth="1"/>
    <col min="8201" max="8201" width="11.44140625" customWidth="1"/>
    <col min="8202" max="8202" width="0" hidden="1" customWidth="1"/>
    <col min="8448" max="8448" width="2" customWidth="1"/>
    <col min="8449" max="8449" width="59.21875" customWidth="1"/>
    <col min="8450" max="8450" width="12.21875" customWidth="1"/>
    <col min="8451" max="8451" width="0" hidden="1" customWidth="1"/>
    <col min="8452" max="8452" width="9.44140625" customWidth="1"/>
    <col min="8453" max="8453" width="13.21875" customWidth="1"/>
    <col min="8454" max="8454" width="13.77734375" customWidth="1"/>
    <col min="8455" max="8456" width="0" hidden="1" customWidth="1"/>
    <col min="8457" max="8457" width="11.44140625" customWidth="1"/>
    <col min="8458" max="8458" width="0" hidden="1" customWidth="1"/>
    <col min="8704" max="8704" width="2" customWidth="1"/>
    <col min="8705" max="8705" width="59.21875" customWidth="1"/>
    <col min="8706" max="8706" width="12.21875" customWidth="1"/>
    <col min="8707" max="8707" width="0" hidden="1" customWidth="1"/>
    <col min="8708" max="8708" width="9.44140625" customWidth="1"/>
    <col min="8709" max="8709" width="13.21875" customWidth="1"/>
    <col min="8710" max="8710" width="13.77734375" customWidth="1"/>
    <col min="8711" max="8712" width="0" hidden="1" customWidth="1"/>
    <col min="8713" max="8713" width="11.44140625" customWidth="1"/>
    <col min="8714" max="8714" width="0" hidden="1" customWidth="1"/>
    <col min="8960" max="8960" width="2" customWidth="1"/>
    <col min="8961" max="8961" width="59.21875" customWidth="1"/>
    <col min="8962" max="8962" width="12.21875" customWidth="1"/>
    <col min="8963" max="8963" width="0" hidden="1" customWidth="1"/>
    <col min="8964" max="8964" width="9.44140625" customWidth="1"/>
    <col min="8965" max="8965" width="13.21875" customWidth="1"/>
    <col min="8966" max="8966" width="13.77734375" customWidth="1"/>
    <col min="8967" max="8968" width="0" hidden="1" customWidth="1"/>
    <col min="8969" max="8969" width="11.44140625" customWidth="1"/>
    <col min="8970" max="8970" width="0" hidden="1" customWidth="1"/>
    <col min="9216" max="9216" width="2" customWidth="1"/>
    <col min="9217" max="9217" width="59.21875" customWidth="1"/>
    <col min="9218" max="9218" width="12.21875" customWidth="1"/>
    <col min="9219" max="9219" width="0" hidden="1" customWidth="1"/>
    <col min="9220" max="9220" width="9.44140625" customWidth="1"/>
    <col min="9221" max="9221" width="13.21875" customWidth="1"/>
    <col min="9222" max="9222" width="13.77734375" customWidth="1"/>
    <col min="9223" max="9224" width="0" hidden="1" customWidth="1"/>
    <col min="9225" max="9225" width="11.44140625" customWidth="1"/>
    <col min="9226" max="9226" width="0" hidden="1" customWidth="1"/>
    <col min="9472" max="9472" width="2" customWidth="1"/>
    <col min="9473" max="9473" width="59.21875" customWidth="1"/>
    <col min="9474" max="9474" width="12.21875" customWidth="1"/>
    <col min="9475" max="9475" width="0" hidden="1" customWidth="1"/>
    <col min="9476" max="9476" width="9.44140625" customWidth="1"/>
    <col min="9477" max="9477" width="13.21875" customWidth="1"/>
    <col min="9478" max="9478" width="13.77734375" customWidth="1"/>
    <col min="9479" max="9480" width="0" hidden="1" customWidth="1"/>
    <col min="9481" max="9481" width="11.44140625" customWidth="1"/>
    <col min="9482" max="9482" width="0" hidden="1" customWidth="1"/>
    <col min="9728" max="9728" width="2" customWidth="1"/>
    <col min="9729" max="9729" width="59.21875" customWidth="1"/>
    <col min="9730" max="9730" width="12.21875" customWidth="1"/>
    <col min="9731" max="9731" width="0" hidden="1" customWidth="1"/>
    <col min="9732" max="9732" width="9.44140625" customWidth="1"/>
    <col min="9733" max="9733" width="13.21875" customWidth="1"/>
    <col min="9734" max="9734" width="13.77734375" customWidth="1"/>
    <col min="9735" max="9736" width="0" hidden="1" customWidth="1"/>
    <col min="9737" max="9737" width="11.44140625" customWidth="1"/>
    <col min="9738" max="9738" width="0" hidden="1" customWidth="1"/>
    <col min="9984" max="9984" width="2" customWidth="1"/>
    <col min="9985" max="9985" width="59.21875" customWidth="1"/>
    <col min="9986" max="9986" width="12.21875" customWidth="1"/>
    <col min="9987" max="9987" width="0" hidden="1" customWidth="1"/>
    <col min="9988" max="9988" width="9.44140625" customWidth="1"/>
    <col min="9989" max="9989" width="13.21875" customWidth="1"/>
    <col min="9990" max="9990" width="13.77734375" customWidth="1"/>
    <col min="9991" max="9992" width="0" hidden="1" customWidth="1"/>
    <col min="9993" max="9993" width="11.44140625" customWidth="1"/>
    <col min="9994" max="9994" width="0" hidden="1" customWidth="1"/>
    <col min="10240" max="10240" width="2" customWidth="1"/>
    <col min="10241" max="10241" width="59.21875" customWidth="1"/>
    <col min="10242" max="10242" width="12.21875" customWidth="1"/>
    <col min="10243" max="10243" width="0" hidden="1" customWidth="1"/>
    <col min="10244" max="10244" width="9.44140625" customWidth="1"/>
    <col min="10245" max="10245" width="13.21875" customWidth="1"/>
    <col min="10246" max="10246" width="13.77734375" customWidth="1"/>
    <col min="10247" max="10248" width="0" hidden="1" customWidth="1"/>
    <col min="10249" max="10249" width="11.44140625" customWidth="1"/>
    <col min="10250" max="10250" width="0" hidden="1" customWidth="1"/>
    <col min="10496" max="10496" width="2" customWidth="1"/>
    <col min="10497" max="10497" width="59.21875" customWidth="1"/>
    <col min="10498" max="10498" width="12.21875" customWidth="1"/>
    <col min="10499" max="10499" width="0" hidden="1" customWidth="1"/>
    <col min="10500" max="10500" width="9.44140625" customWidth="1"/>
    <col min="10501" max="10501" width="13.21875" customWidth="1"/>
    <col min="10502" max="10502" width="13.77734375" customWidth="1"/>
    <col min="10503" max="10504" width="0" hidden="1" customWidth="1"/>
    <col min="10505" max="10505" width="11.44140625" customWidth="1"/>
    <col min="10506" max="10506" width="0" hidden="1" customWidth="1"/>
    <col min="10752" max="10752" width="2" customWidth="1"/>
    <col min="10753" max="10753" width="59.21875" customWidth="1"/>
    <col min="10754" max="10754" width="12.21875" customWidth="1"/>
    <col min="10755" max="10755" width="0" hidden="1" customWidth="1"/>
    <col min="10756" max="10756" width="9.44140625" customWidth="1"/>
    <col min="10757" max="10757" width="13.21875" customWidth="1"/>
    <col min="10758" max="10758" width="13.77734375" customWidth="1"/>
    <col min="10759" max="10760" width="0" hidden="1" customWidth="1"/>
    <col min="10761" max="10761" width="11.44140625" customWidth="1"/>
    <col min="10762" max="10762" width="0" hidden="1" customWidth="1"/>
    <col min="11008" max="11008" width="2" customWidth="1"/>
    <col min="11009" max="11009" width="59.21875" customWidth="1"/>
    <col min="11010" max="11010" width="12.21875" customWidth="1"/>
    <col min="11011" max="11011" width="0" hidden="1" customWidth="1"/>
    <col min="11012" max="11012" width="9.44140625" customWidth="1"/>
    <col min="11013" max="11013" width="13.21875" customWidth="1"/>
    <col min="11014" max="11014" width="13.77734375" customWidth="1"/>
    <col min="11015" max="11016" width="0" hidden="1" customWidth="1"/>
    <col min="11017" max="11017" width="11.44140625" customWidth="1"/>
    <col min="11018" max="11018" width="0" hidden="1" customWidth="1"/>
    <col min="11264" max="11264" width="2" customWidth="1"/>
    <col min="11265" max="11265" width="59.21875" customWidth="1"/>
    <col min="11266" max="11266" width="12.21875" customWidth="1"/>
    <col min="11267" max="11267" width="0" hidden="1" customWidth="1"/>
    <col min="11268" max="11268" width="9.44140625" customWidth="1"/>
    <col min="11269" max="11269" width="13.21875" customWidth="1"/>
    <col min="11270" max="11270" width="13.77734375" customWidth="1"/>
    <col min="11271" max="11272" width="0" hidden="1" customWidth="1"/>
    <col min="11273" max="11273" width="11.44140625" customWidth="1"/>
    <col min="11274" max="11274" width="0" hidden="1" customWidth="1"/>
    <col min="11520" max="11520" width="2" customWidth="1"/>
    <col min="11521" max="11521" width="59.21875" customWidth="1"/>
    <col min="11522" max="11522" width="12.21875" customWidth="1"/>
    <col min="11523" max="11523" width="0" hidden="1" customWidth="1"/>
    <col min="11524" max="11524" width="9.44140625" customWidth="1"/>
    <col min="11525" max="11525" width="13.21875" customWidth="1"/>
    <col min="11526" max="11526" width="13.77734375" customWidth="1"/>
    <col min="11527" max="11528" width="0" hidden="1" customWidth="1"/>
    <col min="11529" max="11529" width="11.44140625" customWidth="1"/>
    <col min="11530" max="11530" width="0" hidden="1" customWidth="1"/>
    <col min="11776" max="11776" width="2" customWidth="1"/>
    <col min="11777" max="11777" width="59.21875" customWidth="1"/>
    <col min="11778" max="11778" width="12.21875" customWidth="1"/>
    <col min="11779" max="11779" width="0" hidden="1" customWidth="1"/>
    <col min="11780" max="11780" width="9.44140625" customWidth="1"/>
    <col min="11781" max="11781" width="13.21875" customWidth="1"/>
    <col min="11782" max="11782" width="13.77734375" customWidth="1"/>
    <col min="11783" max="11784" width="0" hidden="1" customWidth="1"/>
    <col min="11785" max="11785" width="11.44140625" customWidth="1"/>
    <col min="11786" max="11786" width="0" hidden="1" customWidth="1"/>
    <col min="12032" max="12032" width="2" customWidth="1"/>
    <col min="12033" max="12033" width="59.21875" customWidth="1"/>
    <col min="12034" max="12034" width="12.21875" customWidth="1"/>
    <col min="12035" max="12035" width="0" hidden="1" customWidth="1"/>
    <col min="12036" max="12036" width="9.44140625" customWidth="1"/>
    <col min="12037" max="12037" width="13.21875" customWidth="1"/>
    <col min="12038" max="12038" width="13.77734375" customWidth="1"/>
    <col min="12039" max="12040" width="0" hidden="1" customWidth="1"/>
    <col min="12041" max="12041" width="11.44140625" customWidth="1"/>
    <col min="12042" max="12042" width="0" hidden="1" customWidth="1"/>
    <col min="12288" max="12288" width="2" customWidth="1"/>
    <col min="12289" max="12289" width="59.21875" customWidth="1"/>
    <col min="12290" max="12290" width="12.21875" customWidth="1"/>
    <col min="12291" max="12291" width="0" hidden="1" customWidth="1"/>
    <col min="12292" max="12292" width="9.44140625" customWidth="1"/>
    <col min="12293" max="12293" width="13.21875" customWidth="1"/>
    <col min="12294" max="12294" width="13.77734375" customWidth="1"/>
    <col min="12295" max="12296" width="0" hidden="1" customWidth="1"/>
    <col min="12297" max="12297" width="11.44140625" customWidth="1"/>
    <col min="12298" max="12298" width="0" hidden="1" customWidth="1"/>
    <col min="12544" max="12544" width="2" customWidth="1"/>
    <col min="12545" max="12545" width="59.21875" customWidth="1"/>
    <col min="12546" max="12546" width="12.21875" customWidth="1"/>
    <col min="12547" max="12547" width="0" hidden="1" customWidth="1"/>
    <col min="12548" max="12548" width="9.44140625" customWidth="1"/>
    <col min="12549" max="12549" width="13.21875" customWidth="1"/>
    <col min="12550" max="12550" width="13.77734375" customWidth="1"/>
    <col min="12551" max="12552" width="0" hidden="1" customWidth="1"/>
    <col min="12553" max="12553" width="11.44140625" customWidth="1"/>
    <col min="12554" max="12554" width="0" hidden="1" customWidth="1"/>
    <col min="12800" max="12800" width="2" customWidth="1"/>
    <col min="12801" max="12801" width="59.21875" customWidth="1"/>
    <col min="12802" max="12802" width="12.21875" customWidth="1"/>
    <col min="12803" max="12803" width="0" hidden="1" customWidth="1"/>
    <col min="12804" max="12804" width="9.44140625" customWidth="1"/>
    <col min="12805" max="12805" width="13.21875" customWidth="1"/>
    <col min="12806" max="12806" width="13.77734375" customWidth="1"/>
    <col min="12807" max="12808" width="0" hidden="1" customWidth="1"/>
    <col min="12809" max="12809" width="11.44140625" customWidth="1"/>
    <col min="12810" max="12810" width="0" hidden="1" customWidth="1"/>
    <col min="13056" max="13056" width="2" customWidth="1"/>
    <col min="13057" max="13057" width="59.21875" customWidth="1"/>
    <col min="13058" max="13058" width="12.21875" customWidth="1"/>
    <col min="13059" max="13059" width="0" hidden="1" customWidth="1"/>
    <col min="13060" max="13060" width="9.44140625" customWidth="1"/>
    <col min="13061" max="13061" width="13.21875" customWidth="1"/>
    <col min="13062" max="13062" width="13.77734375" customWidth="1"/>
    <col min="13063" max="13064" width="0" hidden="1" customWidth="1"/>
    <col min="13065" max="13065" width="11.44140625" customWidth="1"/>
    <col min="13066" max="13066" width="0" hidden="1" customWidth="1"/>
    <col min="13312" max="13312" width="2" customWidth="1"/>
    <col min="13313" max="13313" width="59.21875" customWidth="1"/>
    <col min="13314" max="13314" width="12.21875" customWidth="1"/>
    <col min="13315" max="13315" width="0" hidden="1" customWidth="1"/>
    <col min="13316" max="13316" width="9.44140625" customWidth="1"/>
    <col min="13317" max="13317" width="13.21875" customWidth="1"/>
    <col min="13318" max="13318" width="13.77734375" customWidth="1"/>
    <col min="13319" max="13320" width="0" hidden="1" customWidth="1"/>
    <col min="13321" max="13321" width="11.44140625" customWidth="1"/>
    <col min="13322" max="13322" width="0" hidden="1" customWidth="1"/>
    <col min="13568" max="13568" width="2" customWidth="1"/>
    <col min="13569" max="13569" width="59.21875" customWidth="1"/>
    <col min="13570" max="13570" width="12.21875" customWidth="1"/>
    <col min="13571" max="13571" width="0" hidden="1" customWidth="1"/>
    <col min="13572" max="13572" width="9.44140625" customWidth="1"/>
    <col min="13573" max="13573" width="13.21875" customWidth="1"/>
    <col min="13574" max="13574" width="13.77734375" customWidth="1"/>
    <col min="13575" max="13576" width="0" hidden="1" customWidth="1"/>
    <col min="13577" max="13577" width="11.44140625" customWidth="1"/>
    <col min="13578" max="13578" width="0" hidden="1" customWidth="1"/>
    <col min="13824" max="13824" width="2" customWidth="1"/>
    <col min="13825" max="13825" width="59.21875" customWidth="1"/>
    <col min="13826" max="13826" width="12.21875" customWidth="1"/>
    <col min="13827" max="13827" width="0" hidden="1" customWidth="1"/>
    <col min="13828" max="13828" width="9.44140625" customWidth="1"/>
    <col min="13829" max="13829" width="13.21875" customWidth="1"/>
    <col min="13830" max="13830" width="13.77734375" customWidth="1"/>
    <col min="13831" max="13832" width="0" hidden="1" customWidth="1"/>
    <col min="13833" max="13833" width="11.44140625" customWidth="1"/>
    <col min="13834" max="13834" width="0" hidden="1" customWidth="1"/>
    <col min="14080" max="14080" width="2" customWidth="1"/>
    <col min="14081" max="14081" width="59.21875" customWidth="1"/>
    <col min="14082" max="14082" width="12.21875" customWidth="1"/>
    <col min="14083" max="14083" width="0" hidden="1" customWidth="1"/>
    <col min="14084" max="14084" width="9.44140625" customWidth="1"/>
    <col min="14085" max="14085" width="13.21875" customWidth="1"/>
    <col min="14086" max="14086" width="13.77734375" customWidth="1"/>
    <col min="14087" max="14088" width="0" hidden="1" customWidth="1"/>
    <col min="14089" max="14089" width="11.44140625" customWidth="1"/>
    <col min="14090" max="14090" width="0" hidden="1" customWidth="1"/>
    <col min="14336" max="14336" width="2" customWidth="1"/>
    <col min="14337" max="14337" width="59.21875" customWidth="1"/>
    <col min="14338" max="14338" width="12.21875" customWidth="1"/>
    <col min="14339" max="14339" width="0" hidden="1" customWidth="1"/>
    <col min="14340" max="14340" width="9.44140625" customWidth="1"/>
    <col min="14341" max="14341" width="13.21875" customWidth="1"/>
    <col min="14342" max="14342" width="13.77734375" customWidth="1"/>
    <col min="14343" max="14344" width="0" hidden="1" customWidth="1"/>
    <col min="14345" max="14345" width="11.44140625" customWidth="1"/>
    <col min="14346" max="14346" width="0" hidden="1" customWidth="1"/>
    <col min="14592" max="14592" width="2" customWidth="1"/>
    <col min="14593" max="14593" width="59.21875" customWidth="1"/>
    <col min="14594" max="14594" width="12.21875" customWidth="1"/>
    <col min="14595" max="14595" width="0" hidden="1" customWidth="1"/>
    <col min="14596" max="14596" width="9.44140625" customWidth="1"/>
    <col min="14597" max="14597" width="13.21875" customWidth="1"/>
    <col min="14598" max="14598" width="13.77734375" customWidth="1"/>
    <col min="14599" max="14600" width="0" hidden="1" customWidth="1"/>
    <col min="14601" max="14601" width="11.44140625" customWidth="1"/>
    <col min="14602" max="14602" width="0" hidden="1" customWidth="1"/>
    <col min="14848" max="14848" width="2" customWidth="1"/>
    <col min="14849" max="14849" width="59.21875" customWidth="1"/>
    <col min="14850" max="14850" width="12.21875" customWidth="1"/>
    <col min="14851" max="14851" width="0" hidden="1" customWidth="1"/>
    <col min="14852" max="14852" width="9.44140625" customWidth="1"/>
    <col min="14853" max="14853" width="13.21875" customWidth="1"/>
    <col min="14854" max="14854" width="13.77734375" customWidth="1"/>
    <col min="14855" max="14856" width="0" hidden="1" customWidth="1"/>
    <col min="14857" max="14857" width="11.44140625" customWidth="1"/>
    <col min="14858" max="14858" width="0" hidden="1" customWidth="1"/>
    <col min="15104" max="15104" width="2" customWidth="1"/>
    <col min="15105" max="15105" width="59.21875" customWidth="1"/>
    <col min="15106" max="15106" width="12.21875" customWidth="1"/>
    <col min="15107" max="15107" width="0" hidden="1" customWidth="1"/>
    <col min="15108" max="15108" width="9.44140625" customWidth="1"/>
    <col min="15109" max="15109" width="13.21875" customWidth="1"/>
    <col min="15110" max="15110" width="13.77734375" customWidth="1"/>
    <col min="15111" max="15112" width="0" hidden="1" customWidth="1"/>
    <col min="15113" max="15113" width="11.44140625" customWidth="1"/>
    <col min="15114" max="15114" width="0" hidden="1" customWidth="1"/>
    <col min="15360" max="15360" width="2" customWidth="1"/>
    <col min="15361" max="15361" width="59.21875" customWidth="1"/>
    <col min="15362" max="15362" width="12.21875" customWidth="1"/>
    <col min="15363" max="15363" width="0" hidden="1" customWidth="1"/>
    <col min="15364" max="15364" width="9.44140625" customWidth="1"/>
    <col min="15365" max="15365" width="13.21875" customWidth="1"/>
    <col min="15366" max="15366" width="13.77734375" customWidth="1"/>
    <col min="15367" max="15368" width="0" hidden="1" customWidth="1"/>
    <col min="15369" max="15369" width="11.44140625" customWidth="1"/>
    <col min="15370" max="15370" width="0" hidden="1" customWidth="1"/>
    <col min="15616" max="15616" width="2" customWidth="1"/>
    <col min="15617" max="15617" width="59.21875" customWidth="1"/>
    <col min="15618" max="15618" width="12.21875" customWidth="1"/>
    <col min="15619" max="15619" width="0" hidden="1" customWidth="1"/>
    <col min="15620" max="15620" width="9.44140625" customWidth="1"/>
    <col min="15621" max="15621" width="13.21875" customWidth="1"/>
    <col min="15622" max="15622" width="13.77734375" customWidth="1"/>
    <col min="15623" max="15624" width="0" hidden="1" customWidth="1"/>
    <col min="15625" max="15625" width="11.44140625" customWidth="1"/>
    <col min="15626" max="15626" width="0" hidden="1" customWidth="1"/>
    <col min="15872" max="15872" width="2" customWidth="1"/>
    <col min="15873" max="15873" width="59.21875" customWidth="1"/>
    <col min="15874" max="15874" width="12.21875" customWidth="1"/>
    <col min="15875" max="15875" width="0" hidden="1" customWidth="1"/>
    <col min="15876" max="15876" width="9.44140625" customWidth="1"/>
    <col min="15877" max="15877" width="13.21875" customWidth="1"/>
    <col min="15878" max="15878" width="13.77734375" customWidth="1"/>
    <col min="15879" max="15880" width="0" hidden="1" customWidth="1"/>
    <col min="15881" max="15881" width="11.44140625" customWidth="1"/>
    <col min="15882" max="15882" width="0" hidden="1" customWidth="1"/>
    <col min="16128" max="16128" width="2" customWidth="1"/>
    <col min="16129" max="16129" width="59.21875" customWidth="1"/>
    <col min="16130" max="16130" width="12.21875" customWidth="1"/>
    <col min="16131" max="16131" width="0" hidden="1" customWidth="1"/>
    <col min="16132" max="16132" width="9.44140625" customWidth="1"/>
    <col min="16133" max="16133" width="13.21875" customWidth="1"/>
    <col min="16134" max="16134" width="13.77734375" customWidth="1"/>
    <col min="16135" max="16136" width="0" hidden="1" customWidth="1"/>
    <col min="16137" max="16137" width="11.44140625" customWidth="1"/>
    <col min="16138" max="16138" width="0" hidden="1" customWidth="1"/>
  </cols>
  <sheetData>
    <row r="1" spans="2:9" ht="18" thickBot="1" x14ac:dyDescent="0.35">
      <c r="B1" s="661" t="s">
        <v>494</v>
      </c>
      <c r="C1" s="662"/>
      <c r="D1" s="662"/>
      <c r="E1" s="662"/>
      <c r="F1" s="662"/>
      <c r="G1" s="662"/>
      <c r="H1" s="663"/>
    </row>
    <row r="2" spans="2:9" ht="73.5" customHeight="1" x14ac:dyDescent="0.35">
      <c r="B2" s="416" t="s">
        <v>194</v>
      </c>
      <c r="C2" s="416" t="s">
        <v>191</v>
      </c>
      <c r="D2" s="417" t="s">
        <v>189</v>
      </c>
      <c r="E2" s="115" t="s">
        <v>189</v>
      </c>
      <c r="F2" s="466" t="s">
        <v>274</v>
      </c>
      <c r="G2" s="418" t="s">
        <v>495</v>
      </c>
      <c r="H2" s="418" t="s">
        <v>496</v>
      </c>
    </row>
    <row r="3" spans="2:9" ht="15" thickBot="1" x14ac:dyDescent="0.35">
      <c r="D3" s="133"/>
      <c r="E3" s="133"/>
      <c r="F3" s="133"/>
    </row>
    <row r="4" spans="2:9" ht="20.7" customHeight="1" thickBot="1" x14ac:dyDescent="0.35">
      <c r="B4" s="484" t="s">
        <v>603</v>
      </c>
      <c r="C4" s="419"/>
      <c r="D4" s="420"/>
      <c r="E4" s="421"/>
      <c r="F4" s="421"/>
    </row>
    <row r="5" spans="2:9" ht="15" thickBot="1" x14ac:dyDescent="0.35">
      <c r="B5" s="422" t="s">
        <v>497</v>
      </c>
      <c r="C5" s="423"/>
      <c r="D5" s="424" t="s">
        <v>209</v>
      </c>
      <c r="E5" s="424" t="s">
        <v>209</v>
      </c>
      <c r="F5" s="118" t="s">
        <v>330</v>
      </c>
      <c r="I5" s="425"/>
    </row>
    <row r="6" spans="2:9" x14ac:dyDescent="0.3">
      <c r="B6" s="426" t="s">
        <v>127</v>
      </c>
      <c r="C6" s="303" t="s">
        <v>498</v>
      </c>
      <c r="D6" s="427"/>
      <c r="E6" s="428"/>
      <c r="F6" s="462"/>
      <c r="G6" s="468">
        <v>16.3</v>
      </c>
      <c r="H6" s="429">
        <f>SUM(E6:F6)*G6</f>
        <v>0</v>
      </c>
      <c r="I6" s="425"/>
    </row>
    <row r="7" spans="2:9" x14ac:dyDescent="0.3">
      <c r="B7" s="430" t="s">
        <v>499</v>
      </c>
      <c r="C7" s="249" t="s">
        <v>500</v>
      </c>
      <c r="D7" s="431"/>
      <c r="E7" s="432"/>
      <c r="F7" s="463"/>
      <c r="G7" s="489">
        <v>16.3</v>
      </c>
      <c r="H7" s="433">
        <f t="shared" ref="H7:H12" si="0">SUM(E7:F7)*G7</f>
        <v>0</v>
      </c>
      <c r="I7" s="425"/>
    </row>
    <row r="8" spans="2:9" x14ac:dyDescent="0.3">
      <c r="B8" s="434" t="s">
        <v>501</v>
      </c>
      <c r="C8" s="249" t="s">
        <v>502</v>
      </c>
      <c r="D8" s="431"/>
      <c r="E8" s="432"/>
      <c r="F8" s="463"/>
      <c r="G8" s="469">
        <v>16.3</v>
      </c>
      <c r="H8" s="530">
        <f t="shared" si="0"/>
        <v>0</v>
      </c>
      <c r="I8" s="425"/>
    </row>
    <row r="9" spans="2:9" x14ac:dyDescent="0.3">
      <c r="B9" s="434" t="s">
        <v>503</v>
      </c>
      <c r="C9" s="249" t="s">
        <v>504</v>
      </c>
      <c r="D9" s="431"/>
      <c r="E9" s="432"/>
      <c r="F9" s="463"/>
      <c r="G9" s="469">
        <v>16.3</v>
      </c>
      <c r="H9" s="433">
        <f t="shared" si="0"/>
        <v>0</v>
      </c>
      <c r="I9" s="425"/>
    </row>
    <row r="10" spans="2:9" x14ac:dyDescent="0.3">
      <c r="B10" s="430" t="s">
        <v>505</v>
      </c>
      <c r="C10" s="249" t="s">
        <v>506</v>
      </c>
      <c r="D10" s="431"/>
      <c r="E10" s="432"/>
      <c r="F10" s="463"/>
      <c r="G10" s="469">
        <v>16.3</v>
      </c>
      <c r="H10" s="433">
        <f t="shared" si="0"/>
        <v>0</v>
      </c>
      <c r="I10" s="425"/>
    </row>
    <row r="11" spans="2:9" x14ac:dyDescent="0.3">
      <c r="B11" s="434" t="s">
        <v>507</v>
      </c>
      <c r="C11" s="249" t="s">
        <v>508</v>
      </c>
      <c r="D11" s="431"/>
      <c r="E11" s="432"/>
      <c r="F11" s="463"/>
      <c r="G11" s="469">
        <v>16.3</v>
      </c>
      <c r="H11" s="433">
        <f t="shared" si="0"/>
        <v>0</v>
      </c>
      <c r="I11" s="425"/>
    </row>
    <row r="12" spans="2:9" ht="15" thickBot="1" x14ac:dyDescent="0.35">
      <c r="B12" s="435" t="s">
        <v>509</v>
      </c>
      <c r="C12" s="250" t="s">
        <v>510</v>
      </c>
      <c r="D12" s="436"/>
      <c r="E12" s="437"/>
      <c r="F12" s="464"/>
      <c r="G12" s="470">
        <v>16.3</v>
      </c>
      <c r="H12" s="438">
        <f t="shared" si="0"/>
        <v>0</v>
      </c>
      <c r="I12" s="425"/>
    </row>
    <row r="13" spans="2:9" ht="15" thickBot="1" x14ac:dyDescent="0.35">
      <c r="B13" s="439" t="s">
        <v>511</v>
      </c>
      <c r="C13" s="440"/>
      <c r="D13" s="441"/>
      <c r="E13" s="441"/>
      <c r="F13" s="424"/>
      <c r="I13" s="425"/>
    </row>
    <row r="14" spans="2:9" x14ac:dyDescent="0.3">
      <c r="B14" s="442" t="s">
        <v>512</v>
      </c>
      <c r="C14" s="303" t="s">
        <v>513</v>
      </c>
      <c r="D14" s="427"/>
      <c r="E14" s="428"/>
      <c r="F14" s="462"/>
      <c r="G14" s="468">
        <v>16.3</v>
      </c>
      <c r="H14" s="429">
        <f>SUM(E14:F14)*G14</f>
        <v>0</v>
      </c>
      <c r="I14" s="425"/>
    </row>
    <row r="15" spans="2:9" x14ac:dyDescent="0.3">
      <c r="B15" s="443" t="s">
        <v>514</v>
      </c>
      <c r="C15" s="249" t="s">
        <v>515</v>
      </c>
      <c r="D15" s="431"/>
      <c r="E15" s="432"/>
      <c r="F15" s="463"/>
      <c r="G15" s="469">
        <v>16.3</v>
      </c>
      <c r="H15" s="433">
        <f t="shared" ref="H15:H17" si="1">SUM(E15:F15)*G15</f>
        <v>0</v>
      </c>
      <c r="I15" s="425"/>
    </row>
    <row r="16" spans="2:9" x14ac:dyDescent="0.3">
      <c r="B16" s="443" t="s">
        <v>516</v>
      </c>
      <c r="C16" s="249" t="s">
        <v>517</v>
      </c>
      <c r="D16" s="431"/>
      <c r="E16" s="432"/>
      <c r="F16" s="463"/>
      <c r="G16" s="469">
        <v>16.3</v>
      </c>
      <c r="H16" s="433">
        <f t="shared" si="1"/>
        <v>0</v>
      </c>
      <c r="I16" s="425"/>
    </row>
    <row r="17" spans="2:9" ht="15" thickBot="1" x14ac:dyDescent="0.35">
      <c r="B17" s="444" t="s">
        <v>518</v>
      </c>
      <c r="C17" s="250" t="s">
        <v>519</v>
      </c>
      <c r="D17" s="436"/>
      <c r="E17" s="437"/>
      <c r="F17" s="464"/>
      <c r="G17" s="470">
        <v>16.3</v>
      </c>
      <c r="H17" s="438">
        <f t="shared" si="1"/>
        <v>0</v>
      </c>
    </row>
    <row r="18" spans="2:9" ht="15" thickBot="1" x14ac:dyDescent="0.35">
      <c r="B18" s="445" t="s">
        <v>520</v>
      </c>
      <c r="C18" s="423"/>
      <c r="D18" s="424"/>
      <c r="E18" s="424"/>
      <c r="F18" s="424"/>
      <c r="I18" s="425"/>
    </row>
    <row r="19" spans="2:9" x14ac:dyDescent="0.3">
      <c r="B19" s="446" t="s">
        <v>521</v>
      </c>
      <c r="C19" s="303" t="s">
        <v>522</v>
      </c>
      <c r="D19" s="427"/>
      <c r="E19" s="428"/>
      <c r="F19" s="462"/>
      <c r="G19" s="468">
        <v>16.3</v>
      </c>
      <c r="H19" s="429">
        <f>SUM(E19:F19)*G19</f>
        <v>0</v>
      </c>
      <c r="I19" s="425"/>
    </row>
    <row r="20" spans="2:9" x14ac:dyDescent="0.3">
      <c r="B20" s="443" t="s">
        <v>523</v>
      </c>
      <c r="C20" s="249" t="s">
        <v>524</v>
      </c>
      <c r="D20" s="431"/>
      <c r="E20" s="432"/>
      <c r="F20" s="463"/>
      <c r="G20" s="469">
        <v>16.3</v>
      </c>
      <c r="H20" s="433">
        <f t="shared" ref="H20:H29" si="2">SUM(E20:F20)*G20</f>
        <v>0</v>
      </c>
      <c r="I20" s="425"/>
    </row>
    <row r="21" spans="2:9" x14ac:dyDescent="0.3">
      <c r="B21" s="443" t="s">
        <v>525</v>
      </c>
      <c r="C21" s="249" t="s">
        <v>526</v>
      </c>
      <c r="D21" s="431"/>
      <c r="E21" s="432"/>
      <c r="F21" s="463"/>
      <c r="G21" s="469">
        <v>16.3</v>
      </c>
      <c r="H21" s="433">
        <f t="shared" si="2"/>
        <v>0</v>
      </c>
      <c r="I21" s="425"/>
    </row>
    <row r="22" spans="2:9" x14ac:dyDescent="0.3">
      <c r="B22" s="443" t="s">
        <v>527</v>
      </c>
      <c r="C22" s="249" t="s">
        <v>528</v>
      </c>
      <c r="D22" s="431"/>
      <c r="E22" s="432"/>
      <c r="F22" s="463"/>
      <c r="G22" s="469">
        <v>16.3</v>
      </c>
      <c r="H22" s="433">
        <f t="shared" si="2"/>
        <v>0</v>
      </c>
      <c r="I22" s="425"/>
    </row>
    <row r="23" spans="2:9" x14ac:dyDescent="0.3">
      <c r="B23" s="443" t="s">
        <v>589</v>
      </c>
      <c r="C23" s="249" t="s">
        <v>529</v>
      </c>
      <c r="D23" s="431"/>
      <c r="E23" s="432"/>
      <c r="F23" s="463"/>
      <c r="G23" s="469">
        <v>16.3</v>
      </c>
      <c r="H23" s="433">
        <f t="shared" si="2"/>
        <v>0</v>
      </c>
      <c r="I23" s="425"/>
    </row>
    <row r="24" spans="2:9" x14ac:dyDescent="0.3">
      <c r="B24" s="443" t="s">
        <v>530</v>
      </c>
      <c r="C24" s="249" t="s">
        <v>531</v>
      </c>
      <c r="D24" s="431"/>
      <c r="E24" s="432"/>
      <c r="F24" s="463"/>
      <c r="G24" s="469">
        <v>16.3</v>
      </c>
      <c r="H24" s="433">
        <f t="shared" si="2"/>
        <v>0</v>
      </c>
      <c r="I24" s="425"/>
    </row>
    <row r="25" spans="2:9" x14ac:dyDescent="0.3">
      <c r="B25" s="443" t="s">
        <v>532</v>
      </c>
      <c r="C25" s="249" t="s">
        <v>533</v>
      </c>
      <c r="D25" s="431"/>
      <c r="E25" s="432"/>
      <c r="F25" s="463"/>
      <c r="G25" s="469">
        <v>16.3</v>
      </c>
      <c r="H25" s="433">
        <f t="shared" si="2"/>
        <v>0</v>
      </c>
      <c r="I25" s="425"/>
    </row>
    <row r="26" spans="2:9" x14ac:dyDescent="0.3">
      <c r="B26" s="443" t="s">
        <v>534</v>
      </c>
      <c r="C26" s="249" t="s">
        <v>535</v>
      </c>
      <c r="D26" s="431"/>
      <c r="E26" s="432"/>
      <c r="F26" s="463"/>
      <c r="G26" s="469">
        <v>16.3</v>
      </c>
      <c r="H26" s="433">
        <f t="shared" si="2"/>
        <v>0</v>
      </c>
      <c r="I26" s="425"/>
    </row>
    <row r="27" spans="2:9" x14ac:dyDescent="0.3">
      <c r="B27" s="443" t="s">
        <v>536</v>
      </c>
      <c r="C27" s="249" t="s">
        <v>537</v>
      </c>
      <c r="D27" s="431"/>
      <c r="E27" s="432"/>
      <c r="F27" s="463"/>
      <c r="G27" s="469">
        <v>16.3</v>
      </c>
      <c r="H27" s="433">
        <f t="shared" si="2"/>
        <v>0</v>
      </c>
      <c r="I27" s="425"/>
    </row>
    <row r="28" spans="2:9" x14ac:dyDescent="0.3">
      <c r="B28" s="443" t="s">
        <v>538</v>
      </c>
      <c r="C28" s="249" t="s">
        <v>539</v>
      </c>
      <c r="D28" s="431"/>
      <c r="E28" s="432"/>
      <c r="F28" s="463"/>
      <c r="G28" s="469">
        <v>16.3</v>
      </c>
      <c r="H28" s="433">
        <f t="shared" si="2"/>
        <v>0</v>
      </c>
      <c r="I28" s="425"/>
    </row>
    <row r="29" spans="2:9" ht="15" thickBot="1" x14ac:dyDescent="0.35">
      <c r="B29" s="444" t="s">
        <v>540</v>
      </c>
      <c r="C29" s="250" t="s">
        <v>541</v>
      </c>
      <c r="D29" s="436"/>
      <c r="E29" s="437"/>
      <c r="F29" s="464"/>
      <c r="G29" s="470">
        <v>16.3</v>
      </c>
      <c r="H29" s="438">
        <f t="shared" si="2"/>
        <v>0</v>
      </c>
    </row>
    <row r="30" spans="2:9" ht="15" thickBot="1" x14ac:dyDescent="0.35">
      <c r="B30" s="447" t="s">
        <v>225</v>
      </c>
      <c r="C30" s="423"/>
      <c r="D30" s="424" t="s">
        <v>209</v>
      </c>
      <c r="E30" s="424"/>
      <c r="F30" s="424"/>
      <c r="I30" s="425"/>
    </row>
    <row r="31" spans="2:9" x14ac:dyDescent="0.3">
      <c r="B31" s="448" t="s">
        <v>542</v>
      </c>
      <c r="C31" s="303" t="s">
        <v>543</v>
      </c>
      <c r="D31" s="427"/>
      <c r="E31" s="428"/>
      <c r="F31" s="462"/>
      <c r="G31" s="468">
        <v>16.3</v>
      </c>
      <c r="H31" s="429">
        <f>SUM(E31:F31)*G31</f>
        <v>0</v>
      </c>
      <c r="I31" s="425"/>
    </row>
    <row r="32" spans="2:9" x14ac:dyDescent="0.3">
      <c r="B32" s="190" t="s">
        <v>544</v>
      </c>
      <c r="C32" s="249" t="s">
        <v>545</v>
      </c>
      <c r="D32" s="431"/>
      <c r="E32" s="432"/>
      <c r="F32" s="463"/>
      <c r="G32" s="469">
        <v>16.3</v>
      </c>
      <c r="H32" s="433">
        <f t="shared" ref="H32:H42" si="3">SUM(E32:F32)*G32</f>
        <v>0</v>
      </c>
      <c r="I32" s="425"/>
    </row>
    <row r="33" spans="2:9" x14ac:dyDescent="0.3">
      <c r="B33" s="190" t="s">
        <v>546</v>
      </c>
      <c r="C33" s="249" t="s">
        <v>547</v>
      </c>
      <c r="D33" s="431"/>
      <c r="E33" s="432"/>
      <c r="F33" s="463"/>
      <c r="G33" s="469">
        <v>16.3</v>
      </c>
      <c r="H33" s="433">
        <f t="shared" si="3"/>
        <v>0</v>
      </c>
      <c r="I33" s="425"/>
    </row>
    <row r="34" spans="2:9" x14ac:dyDescent="0.3">
      <c r="B34" s="190" t="s">
        <v>548</v>
      </c>
      <c r="C34" s="249" t="s">
        <v>549</v>
      </c>
      <c r="D34" s="431"/>
      <c r="E34" s="432"/>
      <c r="F34" s="463"/>
      <c r="G34" s="469">
        <v>16.3</v>
      </c>
      <c r="H34" s="433">
        <f t="shared" si="3"/>
        <v>0</v>
      </c>
      <c r="I34" s="425"/>
    </row>
    <row r="35" spans="2:9" x14ac:dyDescent="0.3">
      <c r="B35" s="190" t="s">
        <v>550</v>
      </c>
      <c r="C35" s="249" t="s">
        <v>551</v>
      </c>
      <c r="D35" s="431"/>
      <c r="E35" s="432"/>
      <c r="F35" s="463"/>
      <c r="G35" s="469">
        <v>16.3</v>
      </c>
      <c r="H35" s="433">
        <f t="shared" si="3"/>
        <v>0</v>
      </c>
      <c r="I35" s="425"/>
    </row>
    <row r="36" spans="2:9" x14ac:dyDescent="0.3">
      <c r="B36" s="190" t="s">
        <v>552</v>
      </c>
      <c r="C36" s="249" t="s">
        <v>553</v>
      </c>
      <c r="D36" s="431"/>
      <c r="E36" s="432"/>
      <c r="F36" s="463"/>
      <c r="G36" s="469">
        <v>16.3</v>
      </c>
      <c r="H36" s="433">
        <f t="shared" si="3"/>
        <v>0</v>
      </c>
      <c r="I36" s="425"/>
    </row>
    <row r="37" spans="2:9" x14ac:dyDescent="0.3">
      <c r="B37" s="190" t="s">
        <v>554</v>
      </c>
      <c r="C37" s="249" t="s">
        <v>555</v>
      </c>
      <c r="D37" s="431"/>
      <c r="E37" s="432"/>
      <c r="F37" s="463"/>
      <c r="G37" s="469">
        <v>16.3</v>
      </c>
      <c r="H37" s="433">
        <f t="shared" si="3"/>
        <v>0</v>
      </c>
      <c r="I37" s="425"/>
    </row>
    <row r="38" spans="2:9" x14ac:dyDescent="0.3">
      <c r="B38" s="190" t="s">
        <v>556</v>
      </c>
      <c r="C38" s="249" t="s">
        <v>557</v>
      </c>
      <c r="D38" s="431"/>
      <c r="E38" s="432"/>
      <c r="F38" s="463"/>
      <c r="G38" s="469">
        <v>16.3</v>
      </c>
      <c r="H38" s="433">
        <f t="shared" si="3"/>
        <v>0</v>
      </c>
      <c r="I38" s="425"/>
    </row>
    <row r="39" spans="2:9" x14ac:dyDescent="0.3">
      <c r="B39" s="190" t="s">
        <v>558</v>
      </c>
      <c r="C39" s="249" t="s">
        <v>559</v>
      </c>
      <c r="D39" s="431"/>
      <c r="E39" s="432"/>
      <c r="F39" s="463"/>
      <c r="G39" s="469">
        <v>16.3</v>
      </c>
      <c r="H39" s="433">
        <f t="shared" si="3"/>
        <v>0</v>
      </c>
      <c r="I39" s="425"/>
    </row>
    <row r="40" spans="2:9" x14ac:dyDescent="0.3">
      <c r="B40" s="190" t="s">
        <v>560</v>
      </c>
      <c r="C40" s="249" t="s">
        <v>561</v>
      </c>
      <c r="D40" s="431"/>
      <c r="E40" s="432"/>
      <c r="F40" s="463"/>
      <c r="G40" s="469">
        <v>16.3</v>
      </c>
      <c r="H40" s="433">
        <f t="shared" si="3"/>
        <v>0</v>
      </c>
      <c r="I40" s="425"/>
    </row>
    <row r="41" spans="2:9" x14ac:dyDescent="0.3">
      <c r="B41" s="190" t="s">
        <v>590</v>
      </c>
      <c r="C41" s="249" t="s">
        <v>562</v>
      </c>
      <c r="D41" s="431"/>
      <c r="E41" s="432"/>
      <c r="F41" s="463"/>
      <c r="G41" s="469">
        <v>16.3</v>
      </c>
      <c r="H41" s="433">
        <f t="shared" si="3"/>
        <v>0</v>
      </c>
      <c r="I41" s="425"/>
    </row>
    <row r="42" spans="2:9" ht="15" thickBot="1" x14ac:dyDescent="0.35">
      <c r="B42" s="192" t="s">
        <v>591</v>
      </c>
      <c r="C42" s="250" t="s">
        <v>563</v>
      </c>
      <c r="D42" s="436"/>
      <c r="E42" s="437"/>
      <c r="F42" s="464"/>
      <c r="G42" s="470">
        <v>16.3</v>
      </c>
      <c r="H42" s="438">
        <f t="shared" si="3"/>
        <v>0</v>
      </c>
    </row>
    <row r="43" spans="2:9" ht="15" thickBot="1" x14ac:dyDescent="0.35">
      <c r="B43" s="449" t="s">
        <v>226</v>
      </c>
      <c r="C43" s="423"/>
      <c r="D43" s="424"/>
      <c r="E43" s="424"/>
      <c r="F43" s="424"/>
      <c r="I43" s="425"/>
    </row>
    <row r="44" spans="2:9" x14ac:dyDescent="0.3">
      <c r="B44" s="450" t="s">
        <v>175</v>
      </c>
      <c r="C44" s="303" t="s">
        <v>564</v>
      </c>
      <c r="D44" s="427"/>
      <c r="E44" s="428"/>
      <c r="F44" s="462"/>
      <c r="G44" s="468">
        <v>16.3</v>
      </c>
      <c r="H44" s="429">
        <f>SUM(E44:F44)*G44</f>
        <v>0</v>
      </c>
      <c r="I44" s="425"/>
    </row>
    <row r="45" spans="2:9" x14ac:dyDescent="0.3">
      <c r="B45" s="451" t="s">
        <v>565</v>
      </c>
      <c r="C45" s="249" t="s">
        <v>566</v>
      </c>
      <c r="D45" s="431"/>
      <c r="E45" s="432"/>
      <c r="F45" s="463"/>
      <c r="G45" s="469">
        <v>16.3</v>
      </c>
      <c r="H45" s="433">
        <f t="shared" ref="H45:H57" si="4">SUM(E45:F45)*G45</f>
        <v>0</v>
      </c>
      <c r="I45" s="425"/>
    </row>
    <row r="46" spans="2:9" x14ac:dyDescent="0.3">
      <c r="B46" s="451" t="s">
        <v>592</v>
      </c>
      <c r="C46" s="249" t="s">
        <v>567</v>
      </c>
      <c r="D46" s="431"/>
      <c r="E46" s="432"/>
      <c r="F46" s="463"/>
      <c r="G46" s="469">
        <v>16.3</v>
      </c>
      <c r="H46" s="433">
        <f t="shared" si="4"/>
        <v>0</v>
      </c>
      <c r="I46" s="425"/>
    </row>
    <row r="47" spans="2:9" x14ac:dyDescent="0.3">
      <c r="B47" s="451" t="s">
        <v>568</v>
      </c>
      <c r="C47" s="249" t="s">
        <v>569</v>
      </c>
      <c r="D47" s="431"/>
      <c r="E47" s="432"/>
      <c r="F47" s="463"/>
      <c r="G47" s="469">
        <v>16.3</v>
      </c>
      <c r="H47" s="433">
        <f t="shared" si="4"/>
        <v>0</v>
      </c>
      <c r="I47" s="425"/>
    </row>
    <row r="48" spans="2:9" x14ac:dyDescent="0.3">
      <c r="B48" s="451" t="s">
        <v>570</v>
      </c>
      <c r="C48" s="249" t="s">
        <v>571</v>
      </c>
      <c r="D48" s="431"/>
      <c r="E48" s="432"/>
      <c r="F48" s="463"/>
      <c r="G48" s="469">
        <v>16.3</v>
      </c>
      <c r="H48" s="433">
        <f t="shared" si="4"/>
        <v>0</v>
      </c>
      <c r="I48" s="425"/>
    </row>
    <row r="49" spans="2:9" x14ac:dyDescent="0.3">
      <c r="B49" s="451" t="s">
        <v>173</v>
      </c>
      <c r="C49" s="249" t="s">
        <v>572</v>
      </c>
      <c r="D49" s="431"/>
      <c r="E49" s="432"/>
      <c r="F49" s="463"/>
      <c r="G49" s="469">
        <v>16.3</v>
      </c>
      <c r="H49" s="433">
        <f t="shared" si="4"/>
        <v>0</v>
      </c>
      <c r="I49" s="425"/>
    </row>
    <row r="50" spans="2:9" x14ac:dyDescent="0.3">
      <c r="B50" s="451" t="s">
        <v>573</v>
      </c>
      <c r="C50" s="249" t="s">
        <v>574</v>
      </c>
      <c r="D50" s="431"/>
      <c r="E50" s="432"/>
      <c r="F50" s="463"/>
      <c r="G50" s="469">
        <v>16.3</v>
      </c>
      <c r="H50" s="433">
        <f t="shared" si="4"/>
        <v>0</v>
      </c>
      <c r="I50" s="425"/>
    </row>
    <row r="51" spans="2:9" x14ac:dyDescent="0.3">
      <c r="B51" s="451" t="s">
        <v>593</v>
      </c>
      <c r="C51" s="249" t="s">
        <v>575</v>
      </c>
      <c r="D51" s="431"/>
      <c r="E51" s="432"/>
      <c r="F51" s="463"/>
      <c r="G51" s="469">
        <v>16.3</v>
      </c>
      <c r="H51" s="433">
        <f t="shared" si="4"/>
        <v>0</v>
      </c>
      <c r="I51" s="425"/>
    </row>
    <row r="52" spans="2:9" x14ac:dyDescent="0.3">
      <c r="B52" s="451" t="s">
        <v>576</v>
      </c>
      <c r="C52" s="249" t="s">
        <v>577</v>
      </c>
      <c r="D52" s="431"/>
      <c r="E52" s="432"/>
      <c r="F52" s="463"/>
      <c r="G52" s="469">
        <v>16.3</v>
      </c>
      <c r="H52" s="433">
        <f t="shared" si="4"/>
        <v>0</v>
      </c>
      <c r="I52" s="425"/>
    </row>
    <row r="53" spans="2:9" x14ac:dyDescent="0.3">
      <c r="B53" s="451" t="s">
        <v>578</v>
      </c>
      <c r="C53" s="249" t="s">
        <v>579</v>
      </c>
      <c r="D53" s="431"/>
      <c r="E53" s="432"/>
      <c r="F53" s="463"/>
      <c r="G53" s="469">
        <v>16.3</v>
      </c>
      <c r="H53" s="433">
        <f t="shared" si="4"/>
        <v>0</v>
      </c>
      <c r="I53" s="425"/>
    </row>
    <row r="54" spans="2:9" x14ac:dyDescent="0.3">
      <c r="B54" s="451" t="s">
        <v>580</v>
      </c>
      <c r="C54" s="249" t="s">
        <v>581</v>
      </c>
      <c r="D54" s="431"/>
      <c r="E54" s="432"/>
      <c r="F54" s="463"/>
      <c r="G54" s="469">
        <v>16.3</v>
      </c>
      <c r="H54" s="433">
        <f t="shared" si="4"/>
        <v>0</v>
      </c>
      <c r="I54" s="425"/>
    </row>
    <row r="55" spans="2:9" x14ac:dyDescent="0.3">
      <c r="B55" s="452" t="s">
        <v>582</v>
      </c>
      <c r="C55" s="453" t="s">
        <v>583</v>
      </c>
      <c r="D55" s="431"/>
      <c r="E55" s="432"/>
      <c r="F55" s="463"/>
      <c r="G55" s="469">
        <v>16.3</v>
      </c>
      <c r="H55" s="433">
        <f t="shared" si="4"/>
        <v>0</v>
      </c>
      <c r="I55" s="425"/>
    </row>
    <row r="56" spans="2:9" x14ac:dyDescent="0.3">
      <c r="B56" s="451" t="s">
        <v>584</v>
      </c>
      <c r="C56" s="249" t="s">
        <v>585</v>
      </c>
      <c r="D56" s="431"/>
      <c r="E56" s="432"/>
      <c r="F56" s="463"/>
      <c r="G56" s="469">
        <v>16.3</v>
      </c>
      <c r="H56" s="433">
        <f t="shared" si="4"/>
        <v>0</v>
      </c>
      <c r="I56" s="425"/>
    </row>
    <row r="57" spans="2:9" ht="15" thickBot="1" x14ac:dyDescent="0.35">
      <c r="B57" s="454" t="s">
        <v>586</v>
      </c>
      <c r="C57" s="455" t="s">
        <v>587</v>
      </c>
      <c r="D57" s="436"/>
      <c r="E57" s="437"/>
      <c r="F57" s="465"/>
      <c r="G57" s="471">
        <v>16.3</v>
      </c>
      <c r="H57" s="438">
        <f t="shared" si="4"/>
        <v>0</v>
      </c>
    </row>
    <row r="58" spans="2:9" ht="15" thickBot="1" x14ac:dyDescent="0.35">
      <c r="B58" s="439" t="s">
        <v>625</v>
      </c>
      <c r="C58" s="423"/>
      <c r="D58" s="441"/>
      <c r="E58" s="424"/>
      <c r="F58" s="424"/>
    </row>
    <row r="59" spans="2:9" ht="15" thickBot="1" x14ac:dyDescent="0.35">
      <c r="B59" s="574" t="s">
        <v>627</v>
      </c>
      <c r="C59" s="303" t="s">
        <v>626</v>
      </c>
      <c r="D59" s="576"/>
      <c r="E59" s="579"/>
      <c r="F59" s="580"/>
      <c r="G59" s="468">
        <v>16.3</v>
      </c>
      <c r="H59" s="429">
        <f>SUM(E59:F59)*G59</f>
        <v>0</v>
      </c>
      <c r="I59" s="457"/>
    </row>
    <row r="60" spans="2:9" ht="15" thickTop="1" x14ac:dyDescent="0.3">
      <c r="B60" s="573" t="s">
        <v>628</v>
      </c>
      <c r="C60" s="249" t="s">
        <v>631</v>
      </c>
      <c r="D60" s="577"/>
      <c r="E60" s="581"/>
      <c r="F60" s="582"/>
      <c r="G60" s="469">
        <v>16.3</v>
      </c>
      <c r="H60" s="433">
        <f t="shared" ref="H60:H62" si="5">SUM(E60:F60)*G60</f>
        <v>0</v>
      </c>
    </row>
    <row r="61" spans="2:9" x14ac:dyDescent="0.3">
      <c r="B61" s="573" t="s">
        <v>629</v>
      </c>
      <c r="C61" s="249" t="s">
        <v>632</v>
      </c>
      <c r="D61" s="577"/>
      <c r="E61" s="581"/>
      <c r="F61" s="582"/>
      <c r="G61" s="469">
        <v>16.3</v>
      </c>
      <c r="H61" s="433">
        <f t="shared" si="5"/>
        <v>0</v>
      </c>
    </row>
    <row r="62" spans="2:9" ht="15" thickBot="1" x14ac:dyDescent="0.35">
      <c r="B62" s="575" t="s">
        <v>630</v>
      </c>
      <c r="C62" s="250" t="s">
        <v>633</v>
      </c>
      <c r="D62" s="578"/>
      <c r="E62" s="583"/>
      <c r="F62" s="584"/>
      <c r="G62" s="470">
        <v>16.3</v>
      </c>
      <c r="H62" s="438">
        <f t="shared" si="5"/>
        <v>0</v>
      </c>
    </row>
    <row r="63" spans="2:9" ht="15" thickBot="1" x14ac:dyDescent="0.35">
      <c r="D63" s="133"/>
      <c r="E63" s="133"/>
      <c r="F63" s="133"/>
      <c r="G63" s="456" t="s">
        <v>186</v>
      </c>
      <c r="H63" s="132">
        <f>SUM(H31:H42,H44:H57,H19:H29,H14:H17,H6:H12,H59:H62)</f>
        <v>0</v>
      </c>
    </row>
    <row r="64" spans="2:9" ht="15" thickTop="1" x14ac:dyDescent="0.3"/>
    <row r="65" spans="7:8" ht="16.2" thickBot="1" x14ac:dyDescent="0.35">
      <c r="G65" s="458" t="s">
        <v>588</v>
      </c>
      <c r="H65" s="459">
        <f>H63</f>
        <v>0</v>
      </c>
    </row>
    <row r="66" spans="7:8" ht="15" thickTop="1" x14ac:dyDescent="0.3"/>
  </sheetData>
  <sheetProtection algorithmName="SHA-512" hashValue="ZsrVthVFVHWr6ENWJIW0td+0VlcKxDMtS+GNVNmyzfnpWRDzbP8Zu0kqUSz8Dywq2Gkkgd1zslGHY+s8d8paXA==" saltValue="f9Dpc8bUpaTJJ+OHUU2UPA==" spinCount="100000" sheet="1" objects="1" scenarios="1"/>
  <mergeCells count="1">
    <mergeCell ref="B1:H1"/>
  </mergeCells>
  <phoneticPr fontId="97" type="noConversion"/>
  <pageMargins left="0.70866141732283472" right="0.70866141732283472" top="0.35433070866141736" bottom="0.74803149606299213" header="0.31496062992125984" footer="0.31496062992125984"/>
  <pageSetup scale="68" orientation="landscape" r:id="rId1"/>
  <headerFooter>
    <oddFooter>&amp;CCOPYRIGHT: All Triple P - Positive Parenting Program® materials are subject to copyright  
and are not to be reproduced in any form without written permission.&amp;RPage &amp;P of &amp;N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8"/>
  </sheetPr>
  <dimension ref="A1:Q118"/>
  <sheetViews>
    <sheetView showGridLines="0" showZeros="0" showRuler="0" view="pageLayout" zoomScale="85" zoomScaleNormal="100" zoomScalePageLayoutView="85" workbookViewId="0">
      <selection activeCell="O89" sqref="O89"/>
    </sheetView>
  </sheetViews>
  <sheetFormatPr defaultColWidth="11.44140625" defaultRowHeight="14.4" x14ac:dyDescent="0.3"/>
  <cols>
    <col min="1" max="1" width="2" style="110" customWidth="1"/>
    <col min="2" max="2" width="67.21875" style="110" customWidth="1"/>
    <col min="3" max="3" width="12.5546875" style="110" customWidth="1"/>
    <col min="4" max="5" width="8.77734375" style="110" customWidth="1"/>
    <col min="6" max="7" width="8.5546875" style="110" customWidth="1"/>
    <col min="8" max="9" width="8.77734375" style="110" customWidth="1"/>
    <col min="10" max="10" width="8.44140625" style="110" customWidth="1"/>
    <col min="11" max="11" width="9" style="110" customWidth="1"/>
    <col min="12" max="14" width="9.44140625" style="110" customWidth="1"/>
    <col min="15" max="15" width="14.77734375" style="112" customWidth="1"/>
    <col min="16" max="16" width="12.21875" style="112" customWidth="1"/>
    <col min="17" max="17" width="17.44140625" style="110" customWidth="1"/>
    <col min="18" max="18" width="11.44140625" customWidth="1"/>
  </cols>
  <sheetData>
    <row r="1" spans="2:16" ht="15" thickBot="1" x14ac:dyDescent="0.35">
      <c r="O1" s="664"/>
      <c r="P1" s="664"/>
    </row>
    <row r="2" spans="2:16" ht="31.95" customHeight="1" thickBot="1" x14ac:dyDescent="0.35">
      <c r="B2" s="666" t="s">
        <v>322</v>
      </c>
      <c r="C2" s="667"/>
      <c r="D2" s="667"/>
      <c r="E2" s="667"/>
      <c r="F2" s="667"/>
      <c r="G2" s="667"/>
      <c r="H2" s="667"/>
      <c r="I2" s="667"/>
      <c r="J2" s="667"/>
      <c r="K2" s="667"/>
      <c r="L2" s="667"/>
      <c r="M2" s="667"/>
      <c r="N2" s="667"/>
      <c r="O2" s="667"/>
      <c r="P2" s="668"/>
    </row>
    <row r="3" spans="2:16" x14ac:dyDescent="0.3">
      <c r="B3" s="669"/>
      <c r="C3" s="669"/>
      <c r="D3" s="111"/>
      <c r="E3" s="111"/>
      <c r="F3" s="111"/>
      <c r="G3" s="111"/>
      <c r="H3" s="111"/>
    </row>
    <row r="4" spans="2:16" ht="84" thickBot="1" x14ac:dyDescent="0.4">
      <c r="B4" s="113" t="s">
        <v>194</v>
      </c>
      <c r="C4" s="114" t="s">
        <v>191</v>
      </c>
      <c r="D4" s="115" t="s">
        <v>189</v>
      </c>
      <c r="E4" s="115" t="s">
        <v>270</v>
      </c>
      <c r="F4" s="115" t="s">
        <v>328</v>
      </c>
      <c r="G4" s="115" t="s">
        <v>331</v>
      </c>
      <c r="H4" s="115" t="s">
        <v>252</v>
      </c>
      <c r="I4" s="115" t="s">
        <v>258</v>
      </c>
      <c r="J4" s="115" t="s">
        <v>259</v>
      </c>
      <c r="K4" s="115" t="s">
        <v>260</v>
      </c>
      <c r="L4" s="115" t="s">
        <v>261</v>
      </c>
      <c r="M4" s="115" t="s">
        <v>262</v>
      </c>
      <c r="N4" s="115" t="s">
        <v>276</v>
      </c>
      <c r="O4" s="116" t="s">
        <v>192</v>
      </c>
      <c r="P4" s="116" t="s">
        <v>193</v>
      </c>
    </row>
    <row r="5" spans="2:16" ht="19.2" customHeight="1" thickBot="1" x14ac:dyDescent="0.35">
      <c r="B5" s="485" t="s">
        <v>178</v>
      </c>
      <c r="C5" s="134"/>
      <c r="D5" s="135"/>
      <c r="E5" s="136"/>
      <c r="F5" s="135"/>
      <c r="G5" s="135"/>
      <c r="H5" s="135"/>
      <c r="I5" s="135"/>
      <c r="J5" s="135"/>
      <c r="K5" s="135"/>
      <c r="L5" s="137"/>
      <c r="M5" s="135"/>
      <c r="N5" s="135"/>
    </row>
    <row r="6" spans="2:16" ht="19.2" customHeight="1" thickBot="1" x14ac:dyDescent="0.35">
      <c r="B6" s="138" t="s">
        <v>222</v>
      </c>
      <c r="C6" s="117"/>
      <c r="D6" s="118" t="s">
        <v>209</v>
      </c>
      <c r="E6" s="118" t="s">
        <v>329</v>
      </c>
      <c r="F6" s="118" t="s">
        <v>330</v>
      </c>
      <c r="G6" s="118" t="s">
        <v>332</v>
      </c>
      <c r="H6" s="118" t="s">
        <v>242</v>
      </c>
      <c r="I6" s="118" t="s">
        <v>210</v>
      </c>
      <c r="J6" s="118" t="s">
        <v>211</v>
      </c>
      <c r="K6" s="118" t="s">
        <v>212</v>
      </c>
      <c r="L6" s="118" t="s">
        <v>213</v>
      </c>
      <c r="M6" s="118" t="s">
        <v>214</v>
      </c>
      <c r="N6" s="118" t="s">
        <v>275</v>
      </c>
    </row>
    <row r="7" spans="2:16" x14ac:dyDescent="0.3">
      <c r="B7" s="139" t="s">
        <v>121</v>
      </c>
      <c r="C7" s="120" t="s">
        <v>6</v>
      </c>
      <c r="D7" s="171"/>
      <c r="E7" s="121"/>
      <c r="F7" s="121"/>
      <c r="G7" s="89"/>
      <c r="H7" s="89"/>
      <c r="I7" s="89"/>
      <c r="J7" s="122"/>
      <c r="K7" s="89"/>
      <c r="L7" s="122"/>
      <c r="M7" s="89"/>
      <c r="N7" s="87"/>
      <c r="O7" s="490">
        <v>16.3</v>
      </c>
      <c r="P7" s="531">
        <f t="shared" ref="P7:P13" si="0">SUM(D7:N7)*O7</f>
        <v>0</v>
      </c>
    </row>
    <row r="8" spans="2:16" x14ac:dyDescent="0.3">
      <c r="B8" s="140" t="s">
        <v>122</v>
      </c>
      <c r="C8" s="126" t="s">
        <v>7</v>
      </c>
      <c r="D8" s="173"/>
      <c r="E8" s="127"/>
      <c r="F8" s="127"/>
      <c r="G8" s="65"/>
      <c r="H8" s="65"/>
      <c r="I8" s="65"/>
      <c r="J8" s="123"/>
      <c r="K8" s="65"/>
      <c r="L8" s="123"/>
      <c r="M8" s="65"/>
      <c r="N8" s="124"/>
      <c r="O8" s="491">
        <v>16.3</v>
      </c>
      <c r="P8" s="532">
        <f t="shared" si="0"/>
        <v>0</v>
      </c>
    </row>
    <row r="9" spans="2:16" x14ac:dyDescent="0.3">
      <c r="B9" s="141" t="s">
        <v>123</v>
      </c>
      <c r="C9" s="126" t="s">
        <v>8</v>
      </c>
      <c r="D9" s="173"/>
      <c r="E9" s="127"/>
      <c r="F9" s="127"/>
      <c r="G9" s="65"/>
      <c r="H9" s="65"/>
      <c r="I9" s="123"/>
      <c r="J9" s="123"/>
      <c r="K9" s="65"/>
      <c r="L9" s="123"/>
      <c r="M9" s="123"/>
      <c r="N9" s="124"/>
      <c r="O9" s="491">
        <v>16.3</v>
      </c>
      <c r="P9" s="532">
        <f t="shared" si="0"/>
        <v>0</v>
      </c>
    </row>
    <row r="10" spans="2:16" x14ac:dyDescent="0.3">
      <c r="B10" s="141" t="s">
        <v>124</v>
      </c>
      <c r="C10" s="126" t="s">
        <v>9</v>
      </c>
      <c r="D10" s="173"/>
      <c r="E10" s="127"/>
      <c r="F10" s="127"/>
      <c r="G10" s="65"/>
      <c r="H10" s="65"/>
      <c r="I10" s="123"/>
      <c r="J10" s="123"/>
      <c r="K10" s="65"/>
      <c r="L10" s="123"/>
      <c r="M10" s="123"/>
      <c r="N10" s="99"/>
      <c r="O10" s="491">
        <v>16.3</v>
      </c>
      <c r="P10" s="532">
        <f t="shared" si="0"/>
        <v>0</v>
      </c>
    </row>
    <row r="11" spans="2:16" x14ac:dyDescent="0.3">
      <c r="B11" s="140" t="s">
        <v>125</v>
      </c>
      <c r="C11" s="126" t="s">
        <v>10</v>
      </c>
      <c r="D11" s="173"/>
      <c r="E11" s="127"/>
      <c r="F11" s="127"/>
      <c r="G11" s="65"/>
      <c r="H11" s="65"/>
      <c r="I11" s="123"/>
      <c r="J11" s="123"/>
      <c r="K11" s="65"/>
      <c r="L11" s="123"/>
      <c r="M11" s="65"/>
      <c r="N11" s="124"/>
      <c r="O11" s="491">
        <v>16.3</v>
      </c>
      <c r="P11" s="532">
        <f t="shared" si="0"/>
        <v>0</v>
      </c>
    </row>
    <row r="12" spans="2:16" x14ac:dyDescent="0.3">
      <c r="B12" s="141" t="s">
        <v>126</v>
      </c>
      <c r="C12" s="126" t="s">
        <v>11</v>
      </c>
      <c r="D12" s="173"/>
      <c r="E12" s="127"/>
      <c r="F12" s="127"/>
      <c r="G12" s="65"/>
      <c r="H12" s="65"/>
      <c r="I12" s="65"/>
      <c r="J12" s="270"/>
      <c r="K12" s="65"/>
      <c r="L12" s="123"/>
      <c r="M12" s="65"/>
      <c r="N12" s="99"/>
      <c r="O12" s="491">
        <v>16.3</v>
      </c>
      <c r="P12" s="532">
        <f t="shared" si="0"/>
        <v>0</v>
      </c>
    </row>
    <row r="13" spans="2:16" ht="15" thickBot="1" x14ac:dyDescent="0.35">
      <c r="B13" s="142" t="s">
        <v>127</v>
      </c>
      <c r="C13" s="128" t="s">
        <v>12</v>
      </c>
      <c r="D13" s="174"/>
      <c r="E13" s="143"/>
      <c r="F13" s="143"/>
      <c r="G13" s="92"/>
      <c r="H13" s="92"/>
      <c r="I13" s="129"/>
      <c r="J13" s="129"/>
      <c r="K13" s="92"/>
      <c r="L13" s="129"/>
      <c r="M13" s="92"/>
      <c r="N13" s="130"/>
      <c r="O13" s="492">
        <v>16.3</v>
      </c>
      <c r="P13" s="533">
        <f t="shared" si="0"/>
        <v>0</v>
      </c>
    </row>
    <row r="14" spans="2:16" ht="19.2" customHeight="1" thickBot="1" x14ac:dyDescent="0.35">
      <c r="B14" s="138" t="s">
        <v>474</v>
      </c>
      <c r="C14" s="117"/>
      <c r="D14" s="118"/>
      <c r="E14" s="118"/>
      <c r="F14" s="118"/>
      <c r="G14" s="118"/>
      <c r="H14" s="118"/>
      <c r="I14" s="118"/>
      <c r="J14" s="118"/>
      <c r="K14" s="118"/>
      <c r="L14" s="118"/>
      <c r="M14" s="118"/>
      <c r="N14" s="118"/>
    </row>
    <row r="15" spans="2:16" x14ac:dyDescent="0.3">
      <c r="B15" s="144" t="s">
        <v>128</v>
      </c>
      <c r="C15" s="358" t="s">
        <v>13</v>
      </c>
      <c r="D15" s="585"/>
      <c r="E15" s="121"/>
      <c r="F15" s="89"/>
      <c r="G15" s="89"/>
      <c r="H15" s="89"/>
      <c r="I15" s="122"/>
      <c r="J15" s="122"/>
      <c r="K15" s="89"/>
      <c r="L15" s="122"/>
      <c r="M15" s="89"/>
      <c r="N15" s="87"/>
      <c r="O15" s="490">
        <v>16.3</v>
      </c>
      <c r="P15" s="531">
        <f>SUM(D15:N15)*O15</f>
        <v>0</v>
      </c>
    </row>
    <row r="16" spans="2:16" x14ac:dyDescent="0.3">
      <c r="B16" s="145" t="s">
        <v>129</v>
      </c>
      <c r="C16" s="300" t="s">
        <v>14</v>
      </c>
      <c r="D16" s="586"/>
      <c r="E16" s="127"/>
      <c r="F16" s="65"/>
      <c r="G16" s="65"/>
      <c r="H16" s="65"/>
      <c r="I16" s="123"/>
      <c r="J16" s="123"/>
      <c r="K16" s="65"/>
      <c r="L16" s="123"/>
      <c r="M16" s="65"/>
      <c r="N16" s="99"/>
      <c r="O16" s="491">
        <v>16.3</v>
      </c>
      <c r="P16" s="532">
        <f>SUM(D16:N16)*O16</f>
        <v>0</v>
      </c>
    </row>
    <row r="17" spans="2:16" ht="15" thickBot="1" x14ac:dyDescent="0.35">
      <c r="B17" s="146" t="s">
        <v>130</v>
      </c>
      <c r="C17" s="359" t="s">
        <v>15</v>
      </c>
      <c r="D17" s="587"/>
      <c r="E17" s="143"/>
      <c r="F17" s="92"/>
      <c r="G17" s="92"/>
      <c r="H17" s="92"/>
      <c r="I17" s="129"/>
      <c r="J17" s="129"/>
      <c r="K17" s="92"/>
      <c r="L17" s="129"/>
      <c r="M17" s="92"/>
      <c r="N17" s="108"/>
      <c r="O17" s="493">
        <v>16.3</v>
      </c>
      <c r="P17" s="533">
        <f>SUM(D17:N17)*O17</f>
        <v>0</v>
      </c>
    </row>
    <row r="18" spans="2:16" ht="19.2" customHeight="1" thickBot="1" x14ac:dyDescent="0.35">
      <c r="B18" s="138" t="s">
        <v>223</v>
      </c>
      <c r="C18" s="117"/>
      <c r="D18" s="118"/>
      <c r="E18" s="118"/>
      <c r="F18" s="118"/>
      <c r="G18" s="118"/>
      <c r="H18" s="118"/>
      <c r="I18" s="118"/>
      <c r="J18" s="118"/>
      <c r="K18" s="118"/>
      <c r="L18" s="118"/>
      <c r="M18" s="118"/>
      <c r="N18" s="118"/>
    </row>
    <row r="19" spans="2:16" x14ac:dyDescent="0.3">
      <c r="B19" s="147" t="s">
        <v>131</v>
      </c>
      <c r="C19" s="120" t="s">
        <v>16</v>
      </c>
      <c r="D19" s="171"/>
      <c r="E19" s="121"/>
      <c r="F19" s="121"/>
      <c r="G19" s="148"/>
      <c r="H19" s="89"/>
      <c r="I19" s="148"/>
      <c r="J19" s="148"/>
      <c r="K19" s="89"/>
      <c r="L19" s="122"/>
      <c r="M19" s="89"/>
      <c r="N19" s="149"/>
      <c r="O19" s="490">
        <v>16.3</v>
      </c>
      <c r="P19" s="531">
        <f>SUM(D19:N19)*O19</f>
        <v>0</v>
      </c>
    </row>
    <row r="20" spans="2:16" x14ac:dyDescent="0.3">
      <c r="B20" s="150" t="s">
        <v>132</v>
      </c>
      <c r="C20" s="126" t="s">
        <v>17</v>
      </c>
      <c r="D20" s="173"/>
      <c r="E20" s="127"/>
      <c r="F20" s="127"/>
      <c r="G20" s="65"/>
      <c r="H20" s="65"/>
      <c r="I20" s="123"/>
      <c r="J20" s="123"/>
      <c r="K20" s="65"/>
      <c r="L20" s="123"/>
      <c r="M20" s="65"/>
      <c r="N20" s="99"/>
      <c r="O20" s="494">
        <v>16.3</v>
      </c>
      <c r="P20" s="532">
        <f>SUM(D20:N20)*O20</f>
        <v>0</v>
      </c>
    </row>
    <row r="21" spans="2:16" x14ac:dyDescent="0.3">
      <c r="B21" s="150" t="s">
        <v>133</v>
      </c>
      <c r="C21" s="126" t="s">
        <v>18</v>
      </c>
      <c r="D21" s="173"/>
      <c r="E21" s="127"/>
      <c r="F21" s="127"/>
      <c r="G21" s="65"/>
      <c r="H21" s="65"/>
      <c r="I21" s="123"/>
      <c r="J21" s="123"/>
      <c r="K21" s="65"/>
      <c r="L21" s="123"/>
      <c r="M21" s="65"/>
      <c r="N21" s="124"/>
      <c r="O21" s="495">
        <v>16.3</v>
      </c>
      <c r="P21" s="532">
        <f>SUM(D21:N21)*O21</f>
        <v>0</v>
      </c>
    </row>
    <row r="22" spans="2:16" ht="15" thickBot="1" x14ac:dyDescent="0.35">
      <c r="B22" s="146" t="s">
        <v>134</v>
      </c>
      <c r="C22" s="128" t="s">
        <v>19</v>
      </c>
      <c r="D22" s="174"/>
      <c r="E22" s="143"/>
      <c r="F22" s="143"/>
      <c r="G22" s="129"/>
      <c r="H22" s="92"/>
      <c r="I22" s="129"/>
      <c r="J22" s="129"/>
      <c r="K22" s="129"/>
      <c r="L22" s="129"/>
      <c r="M22" s="129"/>
      <c r="N22" s="130"/>
      <c r="O22" s="492">
        <v>16.3</v>
      </c>
      <c r="P22" s="533">
        <f>SUM(D22:N22)*O22</f>
        <v>0</v>
      </c>
    </row>
    <row r="23" spans="2:16" ht="19.2" customHeight="1" thickBot="1" x14ac:dyDescent="0.35">
      <c r="B23" s="151" t="s">
        <v>224</v>
      </c>
      <c r="C23" s="117"/>
      <c r="D23" s="118"/>
      <c r="E23" s="118"/>
      <c r="F23" s="118"/>
      <c r="G23" s="118"/>
      <c r="H23" s="118"/>
      <c r="I23" s="118"/>
      <c r="J23" s="118"/>
      <c r="K23" s="118"/>
      <c r="L23" s="118"/>
      <c r="M23" s="118"/>
      <c r="N23" s="118"/>
    </row>
    <row r="24" spans="2:16" x14ac:dyDescent="0.3">
      <c r="B24" s="144" t="s">
        <v>135</v>
      </c>
      <c r="C24" s="152" t="s">
        <v>20</v>
      </c>
      <c r="D24" s="460"/>
      <c r="E24" s="153"/>
      <c r="F24" s="153"/>
      <c r="G24" s="89"/>
      <c r="H24" s="89"/>
      <c r="I24" s="89"/>
      <c r="J24" s="122"/>
      <c r="K24" s="122"/>
      <c r="L24" s="122"/>
      <c r="M24" s="122"/>
      <c r="N24" s="87"/>
      <c r="O24" s="496">
        <v>16.3</v>
      </c>
      <c r="P24" s="531">
        <f t="shared" ref="P24:P33" si="1">SUM(D24:N24)*O24</f>
        <v>0</v>
      </c>
    </row>
    <row r="25" spans="2:16" x14ac:dyDescent="0.3">
      <c r="B25" s="150" t="s">
        <v>136</v>
      </c>
      <c r="C25" s="154" t="s">
        <v>21</v>
      </c>
      <c r="D25" s="461"/>
      <c r="E25" s="155"/>
      <c r="F25" s="155"/>
      <c r="G25" s="65"/>
      <c r="H25" s="65"/>
      <c r="I25" s="65"/>
      <c r="J25" s="123"/>
      <c r="K25" s="65"/>
      <c r="L25" s="123"/>
      <c r="M25" s="65"/>
      <c r="N25" s="99"/>
      <c r="O25" s="497">
        <v>16.3</v>
      </c>
      <c r="P25" s="532">
        <f t="shared" si="1"/>
        <v>0</v>
      </c>
    </row>
    <row r="26" spans="2:16" x14ac:dyDescent="0.3">
      <c r="B26" s="150" t="s">
        <v>137</v>
      </c>
      <c r="C26" s="154" t="s">
        <v>22</v>
      </c>
      <c r="D26" s="461"/>
      <c r="E26" s="155"/>
      <c r="F26" s="155"/>
      <c r="G26" s="65"/>
      <c r="H26" s="65"/>
      <c r="I26" s="123"/>
      <c r="J26" s="123"/>
      <c r="K26" s="123"/>
      <c r="L26" s="123"/>
      <c r="M26" s="65"/>
      <c r="N26" s="124"/>
      <c r="O26" s="497">
        <v>16.3</v>
      </c>
      <c r="P26" s="532">
        <f t="shared" si="1"/>
        <v>0</v>
      </c>
    </row>
    <row r="27" spans="2:16" x14ac:dyDescent="0.3">
      <c r="B27" s="150" t="s">
        <v>138</v>
      </c>
      <c r="C27" s="154" t="s">
        <v>23</v>
      </c>
      <c r="D27" s="461"/>
      <c r="E27" s="155"/>
      <c r="F27" s="155"/>
      <c r="G27" s="65"/>
      <c r="H27" s="65"/>
      <c r="I27" s="123"/>
      <c r="J27" s="123"/>
      <c r="K27" s="65"/>
      <c r="L27" s="123"/>
      <c r="M27" s="65"/>
      <c r="N27" s="124"/>
      <c r="O27" s="497">
        <v>16.3</v>
      </c>
      <c r="P27" s="532">
        <f t="shared" si="1"/>
        <v>0</v>
      </c>
    </row>
    <row r="28" spans="2:16" x14ac:dyDescent="0.3">
      <c r="B28" s="150" t="s">
        <v>139</v>
      </c>
      <c r="C28" s="154" t="s">
        <v>24</v>
      </c>
      <c r="D28" s="461"/>
      <c r="E28" s="155"/>
      <c r="F28" s="155"/>
      <c r="G28" s="65"/>
      <c r="H28" s="65"/>
      <c r="I28" s="123"/>
      <c r="J28" s="123"/>
      <c r="K28" s="65"/>
      <c r="L28" s="123"/>
      <c r="M28" s="65"/>
      <c r="N28" s="124"/>
      <c r="O28" s="497">
        <v>16.3</v>
      </c>
      <c r="P28" s="532">
        <f t="shared" si="1"/>
        <v>0</v>
      </c>
    </row>
    <row r="29" spans="2:16" x14ac:dyDescent="0.3">
      <c r="B29" s="150" t="s">
        <v>140</v>
      </c>
      <c r="C29" s="154" t="s">
        <v>25</v>
      </c>
      <c r="D29" s="461"/>
      <c r="E29" s="155"/>
      <c r="F29" s="155"/>
      <c r="G29" s="65"/>
      <c r="H29" s="65"/>
      <c r="I29" s="65"/>
      <c r="J29" s="123"/>
      <c r="K29" s="123"/>
      <c r="L29" s="123"/>
      <c r="M29" s="65"/>
      <c r="N29" s="124"/>
      <c r="O29" s="497">
        <v>16.3</v>
      </c>
      <c r="P29" s="532">
        <f t="shared" si="1"/>
        <v>0</v>
      </c>
    </row>
    <row r="30" spans="2:16" x14ac:dyDescent="0.3">
      <c r="B30" s="150" t="s">
        <v>141</v>
      </c>
      <c r="C30" s="154" t="s">
        <v>26</v>
      </c>
      <c r="D30" s="461"/>
      <c r="E30" s="155"/>
      <c r="F30" s="155"/>
      <c r="G30" s="65"/>
      <c r="H30" s="65"/>
      <c r="I30" s="65"/>
      <c r="J30" s="123"/>
      <c r="K30" s="65"/>
      <c r="L30" s="123"/>
      <c r="M30" s="65"/>
      <c r="N30" s="99"/>
      <c r="O30" s="497">
        <v>16.3</v>
      </c>
      <c r="P30" s="532">
        <f t="shared" si="1"/>
        <v>0</v>
      </c>
    </row>
    <row r="31" spans="2:16" x14ac:dyDescent="0.3">
      <c r="B31" s="150" t="s">
        <v>142</v>
      </c>
      <c r="C31" s="154" t="s">
        <v>27</v>
      </c>
      <c r="D31" s="461"/>
      <c r="E31" s="155"/>
      <c r="F31" s="155"/>
      <c r="G31" s="65"/>
      <c r="H31" s="65"/>
      <c r="I31" s="123"/>
      <c r="J31" s="123"/>
      <c r="K31" s="65"/>
      <c r="L31" s="123"/>
      <c r="M31" s="65"/>
      <c r="N31" s="99"/>
      <c r="O31" s="497">
        <v>16.3</v>
      </c>
      <c r="P31" s="532">
        <f t="shared" si="1"/>
        <v>0</v>
      </c>
    </row>
    <row r="32" spans="2:16" x14ac:dyDescent="0.3">
      <c r="B32" s="150" t="s">
        <v>143</v>
      </c>
      <c r="C32" s="126" t="s">
        <v>28</v>
      </c>
      <c r="D32" s="173"/>
      <c r="E32" s="127"/>
      <c r="F32" s="127"/>
      <c r="G32" s="65"/>
      <c r="H32" s="65"/>
      <c r="I32" s="123"/>
      <c r="J32" s="123"/>
      <c r="K32" s="65"/>
      <c r="L32" s="123"/>
      <c r="M32" s="65"/>
      <c r="N32" s="124"/>
      <c r="O32" s="497">
        <v>16.3</v>
      </c>
      <c r="P32" s="532">
        <f t="shared" si="1"/>
        <v>0</v>
      </c>
    </row>
    <row r="33" spans="2:16" ht="15" thickBot="1" x14ac:dyDescent="0.35">
      <c r="B33" s="156" t="s">
        <v>195</v>
      </c>
      <c r="C33" s="128" t="s">
        <v>29</v>
      </c>
      <c r="D33" s="174"/>
      <c r="E33" s="143"/>
      <c r="F33" s="143"/>
      <c r="G33" s="92"/>
      <c r="H33" s="92"/>
      <c r="I33" s="101"/>
      <c r="J33" s="129"/>
      <c r="K33" s="92"/>
      <c r="L33" s="129"/>
      <c r="M33" s="92"/>
      <c r="N33" s="130"/>
      <c r="O33" s="498">
        <v>16.3</v>
      </c>
      <c r="P33" s="533">
        <f t="shared" si="1"/>
        <v>0</v>
      </c>
    </row>
    <row r="34" spans="2:16" x14ac:dyDescent="0.3">
      <c r="B34" s="157"/>
    </row>
    <row r="35" spans="2:16" x14ac:dyDescent="0.3">
      <c r="B35" s="157"/>
    </row>
    <row r="36" spans="2:16" ht="15" thickBot="1" x14ac:dyDescent="0.35">
      <c r="B36" s="157"/>
    </row>
    <row r="37" spans="2:16" ht="40.950000000000003" customHeight="1" thickBot="1" x14ac:dyDescent="0.35">
      <c r="B37" s="666" t="s">
        <v>323</v>
      </c>
      <c r="C37" s="667"/>
      <c r="D37" s="667"/>
      <c r="E37" s="667"/>
      <c r="F37" s="667"/>
      <c r="G37" s="667"/>
      <c r="H37" s="667"/>
      <c r="I37" s="667"/>
      <c r="J37" s="667"/>
      <c r="K37" s="667"/>
      <c r="L37" s="667"/>
      <c r="M37" s="667"/>
      <c r="N37" s="667"/>
      <c r="O37" s="667"/>
      <c r="P37" s="668"/>
    </row>
    <row r="38" spans="2:16" ht="18" customHeight="1" x14ac:dyDescent="0.3">
      <c r="B38" s="137"/>
      <c r="C38" s="137"/>
      <c r="D38" s="137"/>
      <c r="E38" s="137"/>
      <c r="F38" s="137"/>
      <c r="G38" s="137"/>
      <c r="H38" s="137"/>
      <c r="I38" s="137"/>
      <c r="J38" s="137"/>
      <c r="K38" s="137"/>
      <c r="L38" s="137"/>
      <c r="M38" s="137"/>
      <c r="N38" s="137"/>
      <c r="O38" s="137"/>
      <c r="P38" s="137"/>
    </row>
    <row r="39" spans="2:16" ht="84" thickBot="1" x14ac:dyDescent="0.5">
      <c r="B39" s="158" t="s">
        <v>184</v>
      </c>
      <c r="C39" s="158" t="s">
        <v>4</v>
      </c>
      <c r="D39" s="115" t="s">
        <v>189</v>
      </c>
      <c r="E39" s="115" t="s">
        <v>270</v>
      </c>
      <c r="F39" s="115" t="s">
        <v>328</v>
      </c>
      <c r="G39" s="115" t="s">
        <v>333</v>
      </c>
      <c r="H39" s="115" t="s">
        <v>252</v>
      </c>
      <c r="I39" s="115" t="s">
        <v>258</v>
      </c>
      <c r="J39" s="115" t="s">
        <v>259</v>
      </c>
      <c r="K39" s="115" t="s">
        <v>260</v>
      </c>
      <c r="L39" s="115" t="s">
        <v>261</v>
      </c>
      <c r="M39" s="115" t="s">
        <v>262</v>
      </c>
      <c r="N39" s="115" t="s">
        <v>276</v>
      </c>
      <c r="O39" s="159" t="s">
        <v>185</v>
      </c>
      <c r="P39" s="159" t="s">
        <v>5</v>
      </c>
    </row>
    <row r="40" spans="2:16" ht="19.2" customHeight="1" thickBot="1" x14ac:dyDescent="0.35">
      <c r="B40" s="485" t="s">
        <v>190</v>
      </c>
      <c r="C40" s="134"/>
      <c r="D40" s="134"/>
      <c r="E40" s="134"/>
      <c r="F40" s="134"/>
      <c r="G40" s="134"/>
      <c r="H40" s="134"/>
    </row>
    <row r="41" spans="2:16" ht="19.2" customHeight="1" thickBot="1" x14ac:dyDescent="0.35">
      <c r="B41" s="160" t="s">
        <v>225</v>
      </c>
      <c r="C41" s="117"/>
      <c r="D41" s="118" t="s">
        <v>209</v>
      </c>
      <c r="E41" s="118" t="s">
        <v>329</v>
      </c>
      <c r="F41" s="118" t="s">
        <v>330</v>
      </c>
      <c r="G41" s="118" t="s">
        <v>332</v>
      </c>
      <c r="H41" s="118" t="s">
        <v>242</v>
      </c>
      <c r="I41" s="118" t="s">
        <v>210</v>
      </c>
      <c r="J41" s="118" t="s">
        <v>211</v>
      </c>
      <c r="K41" s="118" t="s">
        <v>212</v>
      </c>
      <c r="L41" s="118" t="s">
        <v>213</v>
      </c>
      <c r="M41" s="118" t="s">
        <v>214</v>
      </c>
      <c r="N41" s="118" t="s">
        <v>275</v>
      </c>
      <c r="O41" s="269"/>
    </row>
    <row r="42" spans="2:16" x14ac:dyDescent="0.3">
      <c r="B42" s="161" t="s">
        <v>144</v>
      </c>
      <c r="C42" s="120" t="s">
        <v>30</v>
      </c>
      <c r="D42" s="171"/>
      <c r="E42" s="121"/>
      <c r="F42" s="121"/>
      <c r="G42" s="89"/>
      <c r="H42" s="122"/>
      <c r="I42" s="102"/>
      <c r="J42" s="122"/>
      <c r="K42" s="89"/>
      <c r="L42" s="89"/>
      <c r="M42" s="89"/>
      <c r="N42" s="87"/>
      <c r="O42" s="499">
        <v>16.3</v>
      </c>
      <c r="P42" s="531">
        <f t="shared" ref="P42:P51" si="2">SUM(D42:N42)*O42</f>
        <v>0</v>
      </c>
    </row>
    <row r="43" spans="2:16" x14ac:dyDescent="0.3">
      <c r="B43" s="125" t="s">
        <v>145</v>
      </c>
      <c r="C43" s="126" t="s">
        <v>31</v>
      </c>
      <c r="D43" s="173"/>
      <c r="E43" s="127"/>
      <c r="F43" s="127"/>
      <c r="G43" s="65"/>
      <c r="H43" s="123"/>
      <c r="I43" s="64"/>
      <c r="J43" s="123"/>
      <c r="K43" s="65"/>
      <c r="L43" s="65"/>
      <c r="M43" s="65"/>
      <c r="N43" s="99"/>
      <c r="O43" s="497">
        <v>16.3</v>
      </c>
      <c r="P43" s="532">
        <f t="shared" si="2"/>
        <v>0</v>
      </c>
    </row>
    <row r="44" spans="2:16" x14ac:dyDescent="0.3">
      <c r="B44" s="125" t="s">
        <v>146</v>
      </c>
      <c r="C44" s="126" t="s">
        <v>32</v>
      </c>
      <c r="D44" s="173"/>
      <c r="E44" s="127"/>
      <c r="F44" s="127"/>
      <c r="G44" s="65"/>
      <c r="H44" s="123"/>
      <c r="I44" s="64"/>
      <c r="J44" s="123"/>
      <c r="K44" s="65"/>
      <c r="L44" s="123"/>
      <c r="M44" s="65"/>
      <c r="N44" s="162"/>
      <c r="O44" s="497">
        <v>16.3</v>
      </c>
      <c r="P44" s="532">
        <f t="shared" si="2"/>
        <v>0</v>
      </c>
    </row>
    <row r="45" spans="2:16" x14ac:dyDescent="0.3">
      <c r="B45" s="125" t="s">
        <v>147</v>
      </c>
      <c r="C45" s="126" t="s">
        <v>33</v>
      </c>
      <c r="D45" s="173"/>
      <c r="E45" s="127"/>
      <c r="F45" s="127"/>
      <c r="G45" s="65"/>
      <c r="H45" s="123"/>
      <c r="I45" s="64"/>
      <c r="J45" s="123"/>
      <c r="K45" s="65"/>
      <c r="L45" s="123"/>
      <c r="M45" s="65"/>
      <c r="N45" s="162"/>
      <c r="O45" s="497">
        <v>16.3</v>
      </c>
      <c r="P45" s="532">
        <f t="shared" si="2"/>
        <v>0</v>
      </c>
    </row>
    <row r="46" spans="2:16" x14ac:dyDescent="0.3">
      <c r="B46" s="125" t="s">
        <v>148</v>
      </c>
      <c r="C46" s="126" t="s">
        <v>34</v>
      </c>
      <c r="D46" s="173"/>
      <c r="E46" s="127"/>
      <c r="F46" s="127"/>
      <c r="G46" s="65"/>
      <c r="H46" s="123"/>
      <c r="I46" s="64"/>
      <c r="J46" s="123"/>
      <c r="K46" s="65"/>
      <c r="L46" s="123"/>
      <c r="M46" s="65"/>
      <c r="N46" s="162"/>
      <c r="O46" s="497">
        <v>16.3</v>
      </c>
      <c r="P46" s="532">
        <f t="shared" si="2"/>
        <v>0</v>
      </c>
    </row>
    <row r="47" spans="2:16" x14ac:dyDescent="0.3">
      <c r="B47" s="125" t="s">
        <v>149</v>
      </c>
      <c r="C47" s="126" t="s">
        <v>35</v>
      </c>
      <c r="D47" s="173"/>
      <c r="E47" s="127"/>
      <c r="F47" s="127"/>
      <c r="G47" s="65"/>
      <c r="H47" s="123"/>
      <c r="I47" s="64"/>
      <c r="J47" s="123"/>
      <c r="K47" s="65"/>
      <c r="L47" s="123"/>
      <c r="M47" s="65"/>
      <c r="N47" s="99"/>
      <c r="O47" s="497">
        <v>16.3</v>
      </c>
      <c r="P47" s="532">
        <f t="shared" si="2"/>
        <v>0</v>
      </c>
    </row>
    <row r="48" spans="2:16" x14ac:dyDescent="0.3">
      <c r="B48" s="125" t="s">
        <v>150</v>
      </c>
      <c r="C48" s="126" t="s">
        <v>36</v>
      </c>
      <c r="D48" s="173"/>
      <c r="E48" s="127"/>
      <c r="F48" s="127"/>
      <c r="G48" s="65"/>
      <c r="H48" s="123"/>
      <c r="I48" s="64"/>
      <c r="J48" s="123"/>
      <c r="K48" s="123"/>
      <c r="L48" s="123"/>
      <c r="M48" s="65"/>
      <c r="N48" s="162"/>
      <c r="O48" s="497">
        <v>16.3</v>
      </c>
      <c r="P48" s="532">
        <f t="shared" si="2"/>
        <v>0</v>
      </c>
    </row>
    <row r="49" spans="2:16" x14ac:dyDescent="0.3">
      <c r="B49" s="125" t="s">
        <v>151</v>
      </c>
      <c r="C49" s="126" t="s">
        <v>37</v>
      </c>
      <c r="D49" s="173"/>
      <c r="E49" s="127"/>
      <c r="F49" s="127"/>
      <c r="G49" s="65"/>
      <c r="H49" s="123"/>
      <c r="I49" s="123"/>
      <c r="J49" s="123"/>
      <c r="K49" s="65"/>
      <c r="L49" s="123"/>
      <c r="M49" s="65"/>
      <c r="N49" s="162"/>
      <c r="O49" s="497">
        <v>16.3</v>
      </c>
      <c r="P49" s="532">
        <f t="shared" si="2"/>
        <v>0</v>
      </c>
    </row>
    <row r="50" spans="2:16" x14ac:dyDescent="0.3">
      <c r="B50" s="125" t="s">
        <v>152</v>
      </c>
      <c r="C50" s="126" t="s">
        <v>38</v>
      </c>
      <c r="D50" s="173"/>
      <c r="E50" s="127"/>
      <c r="F50" s="127"/>
      <c r="G50" s="65"/>
      <c r="H50" s="123"/>
      <c r="I50" s="65"/>
      <c r="J50" s="123"/>
      <c r="K50" s="65"/>
      <c r="L50" s="123"/>
      <c r="M50" s="65"/>
      <c r="N50" s="162"/>
      <c r="O50" s="497">
        <v>16.3</v>
      </c>
      <c r="P50" s="532">
        <f t="shared" si="2"/>
        <v>0</v>
      </c>
    </row>
    <row r="51" spans="2:16" ht="15" thickBot="1" x14ac:dyDescent="0.35">
      <c r="B51" s="163" t="s">
        <v>153</v>
      </c>
      <c r="C51" s="128" t="s">
        <v>39</v>
      </c>
      <c r="D51" s="174"/>
      <c r="E51" s="143"/>
      <c r="F51" s="143"/>
      <c r="G51" s="92"/>
      <c r="H51" s="129"/>
      <c r="I51" s="129"/>
      <c r="J51" s="129"/>
      <c r="K51" s="92"/>
      <c r="L51" s="129"/>
      <c r="M51" s="92"/>
      <c r="N51" s="164"/>
      <c r="O51" s="498">
        <v>16.3</v>
      </c>
      <c r="P51" s="533">
        <f t="shared" si="2"/>
        <v>0</v>
      </c>
    </row>
    <row r="52" spans="2:16" ht="19.2" customHeight="1" thickBot="1" x14ac:dyDescent="0.35">
      <c r="B52" s="138" t="s">
        <v>226</v>
      </c>
      <c r="C52" s="117"/>
      <c r="D52" s="118"/>
      <c r="E52" s="118"/>
      <c r="F52" s="118"/>
      <c r="G52" s="118"/>
      <c r="H52" s="118"/>
      <c r="I52" s="118"/>
      <c r="J52" s="118"/>
      <c r="K52" s="118"/>
      <c r="L52" s="118"/>
      <c r="M52" s="118"/>
      <c r="N52" s="118"/>
    </row>
    <row r="53" spans="2:16" x14ac:dyDescent="0.3">
      <c r="B53" s="165" t="s">
        <v>187</v>
      </c>
      <c r="C53" s="120" t="s">
        <v>40</v>
      </c>
      <c r="D53" s="171"/>
      <c r="E53" s="121"/>
      <c r="F53" s="121"/>
      <c r="G53" s="122"/>
      <c r="H53" s="122"/>
      <c r="I53" s="103"/>
      <c r="J53" s="166"/>
      <c r="K53" s="166"/>
      <c r="L53" s="166"/>
      <c r="M53" s="166"/>
      <c r="N53" s="167"/>
      <c r="O53" s="500">
        <v>16.3</v>
      </c>
      <c r="P53" s="531">
        <f t="shared" ref="P53:P64" si="3">SUM(D53:N53)*O53</f>
        <v>0</v>
      </c>
    </row>
    <row r="54" spans="2:16" x14ac:dyDescent="0.3">
      <c r="B54" s="168" t="s">
        <v>180</v>
      </c>
      <c r="C54" s="126" t="s">
        <v>41</v>
      </c>
      <c r="D54" s="173"/>
      <c r="E54" s="127"/>
      <c r="F54" s="127"/>
      <c r="G54" s="123"/>
      <c r="H54" s="65"/>
      <c r="I54" s="169"/>
      <c r="J54" s="123"/>
      <c r="K54" s="123"/>
      <c r="L54" s="65"/>
      <c r="M54" s="123"/>
      <c r="N54" s="124"/>
      <c r="O54" s="491">
        <v>16.3</v>
      </c>
      <c r="P54" s="532">
        <f t="shared" si="3"/>
        <v>0</v>
      </c>
    </row>
    <row r="55" spans="2:16" x14ac:dyDescent="0.3">
      <c r="B55" s="168" t="s">
        <v>188</v>
      </c>
      <c r="C55" s="126" t="s">
        <v>42</v>
      </c>
      <c r="D55" s="173"/>
      <c r="E55" s="127"/>
      <c r="F55" s="127"/>
      <c r="G55" s="123"/>
      <c r="H55" s="123"/>
      <c r="I55" s="70"/>
      <c r="J55" s="170"/>
      <c r="K55" s="69"/>
      <c r="L55" s="69"/>
      <c r="M55" s="170"/>
      <c r="N55" s="162"/>
      <c r="O55" s="491">
        <v>16.3</v>
      </c>
      <c r="P55" s="532">
        <f t="shared" si="3"/>
        <v>0</v>
      </c>
    </row>
    <row r="56" spans="2:16" x14ac:dyDescent="0.3">
      <c r="B56" s="168" t="s">
        <v>166</v>
      </c>
      <c r="C56" s="126" t="s">
        <v>43</v>
      </c>
      <c r="D56" s="173"/>
      <c r="E56" s="127"/>
      <c r="F56" s="127"/>
      <c r="G56" s="123"/>
      <c r="H56" s="123"/>
      <c r="I56" s="169"/>
      <c r="J56" s="123"/>
      <c r="K56" s="123"/>
      <c r="L56" s="123"/>
      <c r="M56" s="123"/>
      <c r="N56" s="124"/>
      <c r="O56" s="501">
        <v>16.3</v>
      </c>
      <c r="P56" s="532">
        <f t="shared" si="3"/>
        <v>0</v>
      </c>
    </row>
    <row r="57" spans="2:16" x14ac:dyDescent="0.3">
      <c r="B57" s="168" t="s">
        <v>167</v>
      </c>
      <c r="C57" s="126" t="s">
        <v>44</v>
      </c>
      <c r="D57" s="173"/>
      <c r="E57" s="127"/>
      <c r="F57" s="127"/>
      <c r="G57" s="65"/>
      <c r="H57" s="123"/>
      <c r="I57" s="70"/>
      <c r="J57" s="170"/>
      <c r="K57" s="170"/>
      <c r="L57" s="69"/>
      <c r="M57" s="170"/>
      <c r="N57" s="162"/>
      <c r="O57" s="501">
        <v>16.3</v>
      </c>
      <c r="P57" s="532">
        <f t="shared" si="3"/>
        <v>0</v>
      </c>
    </row>
    <row r="58" spans="2:16" x14ac:dyDescent="0.3">
      <c r="B58" s="168" t="s">
        <v>168</v>
      </c>
      <c r="C58" s="126" t="s">
        <v>45</v>
      </c>
      <c r="D58" s="173"/>
      <c r="E58" s="127"/>
      <c r="F58" s="127"/>
      <c r="G58" s="65"/>
      <c r="H58" s="123"/>
      <c r="I58" s="70"/>
      <c r="J58" s="123"/>
      <c r="K58" s="123"/>
      <c r="L58" s="65"/>
      <c r="M58" s="123"/>
      <c r="N58" s="124"/>
      <c r="O58" s="501">
        <v>16.3</v>
      </c>
      <c r="P58" s="532">
        <f t="shared" si="3"/>
        <v>0</v>
      </c>
    </row>
    <row r="59" spans="2:16" x14ac:dyDescent="0.3">
      <c r="B59" s="168" t="s">
        <v>169</v>
      </c>
      <c r="C59" s="126" t="s">
        <v>46</v>
      </c>
      <c r="D59" s="173"/>
      <c r="E59" s="127"/>
      <c r="F59" s="127"/>
      <c r="G59" s="65"/>
      <c r="H59" s="123"/>
      <c r="I59" s="70"/>
      <c r="J59" s="170"/>
      <c r="K59" s="170"/>
      <c r="L59" s="69"/>
      <c r="M59" s="170"/>
      <c r="N59" s="162"/>
      <c r="O59" s="501">
        <v>16.3</v>
      </c>
      <c r="P59" s="532">
        <f t="shared" si="3"/>
        <v>0</v>
      </c>
    </row>
    <row r="60" spans="2:16" x14ac:dyDescent="0.3">
      <c r="B60" s="168" t="s">
        <v>170</v>
      </c>
      <c r="C60" s="126" t="s">
        <v>47</v>
      </c>
      <c r="D60" s="173"/>
      <c r="E60" s="127"/>
      <c r="F60" s="127"/>
      <c r="G60" s="123"/>
      <c r="H60" s="123"/>
      <c r="I60" s="70"/>
      <c r="J60" s="123"/>
      <c r="K60" s="123"/>
      <c r="L60" s="65"/>
      <c r="M60" s="123"/>
      <c r="N60" s="124"/>
      <c r="O60" s="491">
        <v>16.3</v>
      </c>
      <c r="P60" s="532">
        <f t="shared" si="3"/>
        <v>0</v>
      </c>
    </row>
    <row r="61" spans="2:16" x14ac:dyDescent="0.3">
      <c r="B61" s="168" t="s">
        <v>171</v>
      </c>
      <c r="C61" s="126" t="s">
        <v>48</v>
      </c>
      <c r="D61" s="173"/>
      <c r="E61" s="127"/>
      <c r="F61" s="127"/>
      <c r="G61" s="123"/>
      <c r="H61" s="123"/>
      <c r="I61" s="70"/>
      <c r="J61" s="170"/>
      <c r="K61" s="170"/>
      <c r="L61" s="69"/>
      <c r="M61" s="170"/>
      <c r="N61" s="162"/>
      <c r="O61" s="491">
        <v>16.3</v>
      </c>
      <c r="P61" s="532">
        <f t="shared" si="3"/>
        <v>0</v>
      </c>
    </row>
    <row r="62" spans="2:16" x14ac:dyDescent="0.3">
      <c r="B62" s="168" t="s">
        <v>172</v>
      </c>
      <c r="C62" s="126" t="s">
        <v>49</v>
      </c>
      <c r="D62" s="173"/>
      <c r="E62" s="127"/>
      <c r="F62" s="127"/>
      <c r="G62" s="65"/>
      <c r="H62" s="123"/>
      <c r="I62" s="169"/>
      <c r="J62" s="123"/>
      <c r="K62" s="123"/>
      <c r="L62" s="65"/>
      <c r="M62" s="123"/>
      <c r="N62" s="124"/>
      <c r="O62" s="491">
        <v>16.3</v>
      </c>
      <c r="P62" s="532">
        <f t="shared" si="3"/>
        <v>0</v>
      </c>
    </row>
    <row r="63" spans="2:16" x14ac:dyDescent="0.3">
      <c r="B63" s="168" t="s">
        <v>173</v>
      </c>
      <c r="C63" s="126" t="s">
        <v>50</v>
      </c>
      <c r="D63" s="173"/>
      <c r="E63" s="127"/>
      <c r="F63" s="127"/>
      <c r="G63" s="127"/>
      <c r="H63" s="123"/>
      <c r="I63" s="170"/>
      <c r="J63" s="170"/>
      <c r="K63" s="65"/>
      <c r="L63" s="123"/>
      <c r="M63" s="170"/>
      <c r="N63" s="162"/>
      <c r="O63" s="491">
        <v>16.3</v>
      </c>
      <c r="P63" s="532">
        <f t="shared" si="3"/>
        <v>0</v>
      </c>
    </row>
    <row r="64" spans="2:16" x14ac:dyDescent="0.3">
      <c r="B64" s="168" t="s">
        <v>174</v>
      </c>
      <c r="C64" s="126" t="s">
        <v>51</v>
      </c>
      <c r="D64" s="173"/>
      <c r="E64" s="127"/>
      <c r="F64" s="127"/>
      <c r="G64" s="127"/>
      <c r="H64" s="123"/>
      <c r="I64" s="169"/>
      <c r="J64" s="123"/>
      <c r="K64" s="65"/>
      <c r="L64" s="123"/>
      <c r="M64" s="123"/>
      <c r="N64" s="271"/>
      <c r="O64" s="491">
        <v>16.3</v>
      </c>
      <c r="P64" s="534">
        <f t="shared" si="3"/>
        <v>0</v>
      </c>
    </row>
    <row r="65" spans="2:16" ht="15" thickBot="1" x14ac:dyDescent="0.35">
      <c r="B65" s="286" t="s">
        <v>175</v>
      </c>
      <c r="C65" s="128" t="s">
        <v>52</v>
      </c>
      <c r="D65" s="174"/>
      <c r="E65" s="143"/>
      <c r="F65" s="143"/>
      <c r="G65" s="92"/>
      <c r="H65" s="129"/>
      <c r="I65" s="413"/>
      <c r="J65" s="405"/>
      <c r="K65" s="92"/>
      <c r="L65" s="129"/>
      <c r="M65" s="405"/>
      <c r="N65" s="414"/>
      <c r="O65" s="502">
        <v>16.3</v>
      </c>
      <c r="P65" s="535">
        <f t="shared" ref="P65" si="4">SUM(D65:N65)*O65</f>
        <v>0</v>
      </c>
    </row>
    <row r="66" spans="2:16" ht="15" thickBot="1" x14ac:dyDescent="0.35">
      <c r="D66" s="133"/>
      <c r="E66" s="133"/>
      <c r="F66" s="133"/>
      <c r="G66" s="133"/>
      <c r="H66" s="133"/>
      <c r="I66" s="133"/>
      <c r="J66" s="133"/>
      <c r="K66" s="133"/>
      <c r="L66" s="133"/>
      <c r="M66" s="133"/>
      <c r="N66" s="133"/>
      <c r="O66" s="131" t="s">
        <v>186</v>
      </c>
      <c r="P66" s="132">
        <f>SUM(P53:P65,P42:P51,P24:P33,P19:P22,P15:P17,P7:P13)</f>
        <v>0</v>
      </c>
    </row>
    <row r="67" spans="2:16" ht="15.6" thickTop="1" thickBot="1" x14ac:dyDescent="0.35">
      <c r="D67" s="133"/>
      <c r="E67" s="133"/>
      <c r="F67" s="133"/>
      <c r="G67" s="133"/>
      <c r="H67" s="133"/>
      <c r="I67" s="133"/>
      <c r="J67" s="133"/>
      <c r="K67" s="133"/>
      <c r="L67" s="133"/>
      <c r="M67" s="133"/>
      <c r="N67" s="133"/>
    </row>
    <row r="68" spans="2:16" ht="19.2" customHeight="1" thickBot="1" x14ac:dyDescent="0.35">
      <c r="B68" s="486" t="s">
        <v>179</v>
      </c>
      <c r="C68" s="117"/>
      <c r="D68" s="118" t="s">
        <v>209</v>
      </c>
      <c r="E68" s="118" t="s">
        <v>329</v>
      </c>
      <c r="F68" s="118" t="s">
        <v>330</v>
      </c>
      <c r="G68" s="118" t="s">
        <v>332</v>
      </c>
      <c r="H68" s="118" t="s">
        <v>242</v>
      </c>
      <c r="I68" s="118" t="s">
        <v>210</v>
      </c>
      <c r="J68" s="118" t="s">
        <v>211</v>
      </c>
      <c r="K68" s="118" t="s">
        <v>212</v>
      </c>
      <c r="L68" s="118" t="s">
        <v>213</v>
      </c>
      <c r="M68" s="118" t="s">
        <v>214</v>
      </c>
      <c r="N68" s="118" t="s">
        <v>275</v>
      </c>
    </row>
    <row r="69" spans="2:16" ht="15" thickBot="1" x14ac:dyDescent="0.35">
      <c r="B69" s="481" t="s">
        <v>271</v>
      </c>
      <c r="C69" s="200" t="s">
        <v>53</v>
      </c>
      <c r="D69" s="482"/>
      <c r="E69" s="72"/>
      <c r="F69" s="183"/>
      <c r="G69" s="183"/>
      <c r="H69" s="183"/>
      <c r="I69" s="202"/>
      <c r="J69" s="186"/>
      <c r="K69" s="186"/>
      <c r="L69" s="186"/>
      <c r="M69" s="186"/>
      <c r="N69" s="187"/>
      <c r="O69" s="503">
        <v>39.450000000000003</v>
      </c>
      <c r="P69" s="536">
        <f>SUM(D69:N69)*O69</f>
        <v>0</v>
      </c>
    </row>
    <row r="70" spans="2:16" ht="19.2" customHeight="1" thickBot="1" x14ac:dyDescent="0.35">
      <c r="B70" s="175" t="s">
        <v>200</v>
      </c>
      <c r="C70" s="117"/>
      <c r="D70" s="118"/>
      <c r="E70" s="118"/>
      <c r="F70" s="118"/>
      <c r="G70" s="118"/>
      <c r="H70" s="118"/>
      <c r="I70" s="118"/>
      <c r="J70" s="118"/>
      <c r="K70" s="118"/>
      <c r="L70" s="118"/>
      <c r="M70" s="118"/>
      <c r="N70" s="118"/>
    </row>
    <row r="71" spans="2:16" x14ac:dyDescent="0.3">
      <c r="B71" s="119" t="s">
        <v>196</v>
      </c>
      <c r="C71" s="120" t="s">
        <v>264</v>
      </c>
      <c r="D71" s="104"/>
      <c r="E71" s="121"/>
      <c r="F71" s="83"/>
      <c r="G71" s="121"/>
      <c r="H71" s="83"/>
      <c r="I71" s="83"/>
      <c r="J71" s="122"/>
      <c r="K71" s="122"/>
      <c r="L71" s="122"/>
      <c r="M71" s="122"/>
      <c r="N71" s="149"/>
      <c r="O71" s="504">
        <v>7.8</v>
      </c>
      <c r="P71" s="531">
        <f t="shared" ref="P71:P76" si="5">SUM(D71:N71)*O71</f>
        <v>0</v>
      </c>
    </row>
    <row r="72" spans="2:16" x14ac:dyDescent="0.3">
      <c r="B72" s="125" t="s">
        <v>197</v>
      </c>
      <c r="C72" s="126" t="s">
        <v>265</v>
      </c>
      <c r="D72" s="105"/>
      <c r="E72" s="127"/>
      <c r="F72" s="68"/>
      <c r="G72" s="127"/>
      <c r="H72" s="68"/>
      <c r="I72" s="123"/>
      <c r="J72" s="123"/>
      <c r="K72" s="123"/>
      <c r="L72" s="123"/>
      <c r="M72" s="123"/>
      <c r="N72" s="124"/>
      <c r="O72" s="495">
        <v>7.8</v>
      </c>
      <c r="P72" s="532">
        <f t="shared" si="5"/>
        <v>0</v>
      </c>
    </row>
    <row r="73" spans="2:16" x14ac:dyDescent="0.3">
      <c r="B73" s="125" t="s">
        <v>198</v>
      </c>
      <c r="C73" s="126" t="s">
        <v>266</v>
      </c>
      <c r="D73" s="105"/>
      <c r="E73" s="127"/>
      <c r="F73" s="68"/>
      <c r="G73" s="127"/>
      <c r="H73" s="68"/>
      <c r="I73" s="123"/>
      <c r="J73" s="123"/>
      <c r="K73" s="123"/>
      <c r="L73" s="123"/>
      <c r="M73" s="123"/>
      <c r="N73" s="124"/>
      <c r="O73" s="495">
        <v>7.8</v>
      </c>
      <c r="P73" s="532">
        <f t="shared" si="5"/>
        <v>0</v>
      </c>
    </row>
    <row r="74" spans="2:16" x14ac:dyDescent="0.3">
      <c r="B74" s="163" t="s">
        <v>199</v>
      </c>
      <c r="C74" s="406" t="s">
        <v>267</v>
      </c>
      <c r="D74" s="407"/>
      <c r="E74" s="408"/>
      <c r="F74" s="409"/>
      <c r="G74" s="408"/>
      <c r="H74" s="409"/>
      <c r="I74" s="410"/>
      <c r="J74" s="410"/>
      <c r="K74" s="410"/>
      <c r="L74" s="410"/>
      <c r="M74" s="410"/>
      <c r="N74" s="411"/>
      <c r="O74" s="505">
        <v>7.8</v>
      </c>
      <c r="P74" s="537">
        <f t="shared" si="5"/>
        <v>0</v>
      </c>
    </row>
    <row r="75" spans="2:16" x14ac:dyDescent="0.3">
      <c r="B75" s="125" t="s">
        <v>489</v>
      </c>
      <c r="C75" s="126" t="s">
        <v>490</v>
      </c>
      <c r="D75" s="105"/>
      <c r="E75" s="127"/>
      <c r="F75" s="409"/>
      <c r="G75" s="127"/>
      <c r="H75" s="127"/>
      <c r="I75" s="127"/>
      <c r="J75" s="127"/>
      <c r="K75" s="127"/>
      <c r="L75" s="127"/>
      <c r="M75" s="127"/>
      <c r="N75" s="124"/>
      <c r="O75" s="495">
        <v>7.8</v>
      </c>
      <c r="P75" s="532">
        <f t="shared" si="5"/>
        <v>0</v>
      </c>
    </row>
    <row r="76" spans="2:16" ht="15" thickBot="1" x14ac:dyDescent="0.35">
      <c r="B76" s="412" t="s">
        <v>491</v>
      </c>
      <c r="C76" s="128" t="s">
        <v>492</v>
      </c>
      <c r="D76" s="106"/>
      <c r="E76" s="143"/>
      <c r="F76" s="143"/>
      <c r="G76" s="143"/>
      <c r="H76" s="143"/>
      <c r="I76" s="143"/>
      <c r="J76" s="143"/>
      <c r="K76" s="143"/>
      <c r="L76" s="143"/>
      <c r="M76" s="143"/>
      <c r="N76" s="130"/>
      <c r="O76" s="492">
        <v>47.25</v>
      </c>
      <c r="P76" s="533">
        <f t="shared" si="5"/>
        <v>0</v>
      </c>
    </row>
    <row r="77" spans="2:16" ht="19.2" customHeight="1" thickBot="1" x14ac:dyDescent="0.35">
      <c r="B77" s="176" t="s">
        <v>57</v>
      </c>
      <c r="C77" s="117"/>
      <c r="D77" s="118"/>
      <c r="E77" s="118"/>
      <c r="F77" s="118"/>
      <c r="G77" s="118"/>
      <c r="H77" s="118"/>
      <c r="I77" s="118"/>
      <c r="J77" s="118"/>
      <c r="K77" s="118"/>
      <c r="L77" s="118"/>
      <c r="M77" s="118"/>
      <c r="N77" s="118"/>
    </row>
    <row r="78" spans="2:16" x14ac:dyDescent="0.3">
      <c r="B78" s="177" t="s">
        <v>163</v>
      </c>
      <c r="C78" s="120" t="s">
        <v>58</v>
      </c>
      <c r="D78" s="171"/>
      <c r="E78" s="83"/>
      <c r="F78" s="83"/>
      <c r="G78" s="121"/>
      <c r="H78" s="122"/>
      <c r="I78" s="122"/>
      <c r="J78" s="122"/>
      <c r="K78" s="122"/>
      <c r="L78" s="122"/>
      <c r="M78" s="122"/>
      <c r="N78" s="149"/>
      <c r="O78" s="490">
        <v>13.6</v>
      </c>
      <c r="P78" s="531">
        <f>SUM(D78:N78)*O78</f>
        <v>0</v>
      </c>
    </row>
    <row r="79" spans="2:16" x14ac:dyDescent="0.3">
      <c r="B79" s="178" t="s">
        <v>162</v>
      </c>
      <c r="C79" s="126" t="s">
        <v>59</v>
      </c>
      <c r="D79" s="173"/>
      <c r="E79" s="68"/>
      <c r="F79" s="68"/>
      <c r="G79" s="127"/>
      <c r="H79" s="123"/>
      <c r="I79" s="123"/>
      <c r="J79" s="123"/>
      <c r="K79" s="123"/>
      <c r="L79" s="123"/>
      <c r="M79" s="123"/>
      <c r="N79" s="124"/>
      <c r="O79" s="491">
        <v>13.6</v>
      </c>
      <c r="P79" s="532">
        <f>SUM(D79:N79)*O79</f>
        <v>0</v>
      </c>
    </row>
    <row r="80" spans="2:16" x14ac:dyDescent="0.3">
      <c r="B80" s="179" t="s">
        <v>161</v>
      </c>
      <c r="C80" s="126" t="s">
        <v>60</v>
      </c>
      <c r="D80" s="173"/>
      <c r="E80" s="68"/>
      <c r="F80" s="68"/>
      <c r="G80" s="127"/>
      <c r="H80" s="123"/>
      <c r="I80" s="123"/>
      <c r="J80" s="123"/>
      <c r="K80" s="123"/>
      <c r="L80" s="123"/>
      <c r="M80" s="123"/>
      <c r="N80" s="124"/>
      <c r="O80" s="491">
        <v>13.6</v>
      </c>
      <c r="P80" s="532">
        <f>SUM(D80:N80)*O80</f>
        <v>0</v>
      </c>
    </row>
    <row r="81" spans="2:16" ht="15" thickBot="1" x14ac:dyDescent="0.35">
      <c r="B81" s="180" t="s">
        <v>176</v>
      </c>
      <c r="C81" s="128" t="s">
        <v>61</v>
      </c>
      <c r="D81" s="174"/>
      <c r="E81" s="86"/>
      <c r="F81" s="86"/>
      <c r="G81" s="143"/>
      <c r="H81" s="129"/>
      <c r="I81" s="129"/>
      <c r="J81" s="129"/>
      <c r="K81" s="129"/>
      <c r="L81" s="129"/>
      <c r="M81" s="129"/>
      <c r="N81" s="130"/>
      <c r="O81" s="502">
        <v>13.6</v>
      </c>
      <c r="P81" s="533">
        <f>SUM(D81:N81)*O81</f>
        <v>0</v>
      </c>
    </row>
    <row r="82" spans="2:16" ht="13.95" customHeight="1" x14ac:dyDescent="0.3"/>
    <row r="83" spans="2:16" ht="13.95" customHeight="1" x14ac:dyDescent="0.3"/>
    <row r="84" spans="2:16" ht="24" customHeight="1" thickBot="1" x14ac:dyDescent="0.35"/>
    <row r="85" spans="2:16" ht="31.5" customHeight="1" thickBot="1" x14ac:dyDescent="0.35">
      <c r="B85" s="666" t="s">
        <v>323</v>
      </c>
      <c r="C85" s="667"/>
      <c r="D85" s="667"/>
      <c r="E85" s="667"/>
      <c r="F85" s="667"/>
      <c r="G85" s="667"/>
      <c r="H85" s="667"/>
      <c r="I85" s="667"/>
      <c r="J85" s="667"/>
      <c r="K85" s="667"/>
      <c r="L85" s="667"/>
      <c r="M85" s="667"/>
      <c r="N85" s="667"/>
      <c r="O85" s="667"/>
      <c r="P85" s="668"/>
    </row>
    <row r="86" spans="2:16" ht="18" customHeight="1" x14ac:dyDescent="0.3">
      <c r="B86" s="137"/>
      <c r="C86" s="137"/>
      <c r="D86" s="137"/>
      <c r="E86" s="137"/>
      <c r="F86" s="137"/>
      <c r="G86" s="137"/>
      <c r="H86" s="137"/>
      <c r="I86" s="137"/>
      <c r="J86" s="137"/>
      <c r="K86" s="137"/>
      <c r="L86" s="137"/>
      <c r="M86" s="137"/>
      <c r="N86" s="137"/>
      <c r="O86" s="137"/>
      <c r="P86" s="137"/>
    </row>
    <row r="87" spans="2:16" ht="84" thickBot="1" x14ac:dyDescent="0.5">
      <c r="B87" s="158" t="s">
        <v>184</v>
      </c>
      <c r="C87" s="158" t="s">
        <v>4</v>
      </c>
      <c r="D87" s="115" t="s">
        <v>189</v>
      </c>
      <c r="E87" s="115" t="s">
        <v>270</v>
      </c>
      <c r="F87" s="115" t="s">
        <v>328</v>
      </c>
      <c r="G87" s="115" t="s">
        <v>333</v>
      </c>
      <c r="H87" s="115" t="s">
        <v>252</v>
      </c>
      <c r="I87" s="115" t="s">
        <v>258</v>
      </c>
      <c r="J87" s="115" t="s">
        <v>259</v>
      </c>
      <c r="K87" s="115" t="s">
        <v>260</v>
      </c>
      <c r="L87" s="115" t="s">
        <v>261</v>
      </c>
      <c r="M87" s="115" t="s">
        <v>262</v>
      </c>
      <c r="N87" s="115" t="s">
        <v>276</v>
      </c>
      <c r="O87" s="159" t="s">
        <v>185</v>
      </c>
      <c r="P87" s="159" t="s">
        <v>5</v>
      </c>
    </row>
    <row r="88" spans="2:16" ht="19.2" customHeight="1" thickBot="1" x14ac:dyDescent="0.35">
      <c r="B88" s="486" t="s">
        <v>202</v>
      </c>
      <c r="C88" s="134"/>
      <c r="D88" s="134"/>
      <c r="E88" s="134"/>
      <c r="F88" s="134"/>
      <c r="G88" s="134"/>
      <c r="H88" s="134"/>
    </row>
    <row r="89" spans="2:16" ht="19.2" customHeight="1" thickBot="1" x14ac:dyDescent="0.35">
      <c r="B89" s="181" t="s">
        <v>201</v>
      </c>
      <c r="C89" s="117"/>
      <c r="D89" s="118" t="s">
        <v>209</v>
      </c>
      <c r="E89" s="118" t="s">
        <v>329</v>
      </c>
      <c r="F89" s="118" t="s">
        <v>330</v>
      </c>
      <c r="G89" s="118" t="s">
        <v>332</v>
      </c>
      <c r="H89" s="118" t="s">
        <v>242</v>
      </c>
      <c r="I89" s="118" t="s">
        <v>210</v>
      </c>
      <c r="J89" s="118" t="s">
        <v>211</v>
      </c>
      <c r="K89" s="118" t="s">
        <v>212</v>
      </c>
      <c r="L89" s="118" t="s">
        <v>213</v>
      </c>
      <c r="M89" s="118" t="s">
        <v>214</v>
      </c>
      <c r="N89" s="118" t="s">
        <v>275</v>
      </c>
    </row>
    <row r="90" spans="2:16" x14ac:dyDescent="0.3">
      <c r="B90" s="338" t="s">
        <v>165</v>
      </c>
      <c r="C90" s="120" t="s">
        <v>54</v>
      </c>
      <c r="D90" s="104"/>
      <c r="E90" s="121"/>
      <c r="F90" s="89"/>
      <c r="G90" s="121"/>
      <c r="H90" s="89"/>
      <c r="I90" s="89"/>
      <c r="J90" s="89"/>
      <c r="K90" s="89"/>
      <c r="L90" s="89"/>
      <c r="M90" s="89"/>
      <c r="N90" s="89"/>
      <c r="O90" s="506">
        <v>31.95</v>
      </c>
      <c r="P90" s="538">
        <f>SUM(D90:N90)*O90</f>
        <v>0</v>
      </c>
    </row>
    <row r="91" spans="2:16" ht="15" thickBot="1" x14ac:dyDescent="0.35">
      <c r="B91" s="339" t="s">
        <v>636</v>
      </c>
      <c r="C91" s="128" t="s">
        <v>635</v>
      </c>
      <c r="D91" s="174"/>
      <c r="E91" s="86"/>
      <c r="F91" s="143"/>
      <c r="G91" s="143"/>
      <c r="H91" s="143"/>
      <c r="I91" s="129"/>
      <c r="J91" s="129"/>
      <c r="K91" s="129"/>
      <c r="L91" s="129"/>
      <c r="M91" s="129"/>
      <c r="N91" s="129"/>
      <c r="O91" s="507">
        <v>31.95</v>
      </c>
      <c r="P91" s="539">
        <f>SUM(D91:N91)*O91</f>
        <v>0</v>
      </c>
    </row>
    <row r="92" spans="2:16" ht="15" thickBot="1" x14ac:dyDescent="0.35">
      <c r="B92" s="176" t="s">
        <v>606</v>
      </c>
      <c r="C92" s="117"/>
      <c r="D92" s="118"/>
      <c r="E92" s="118"/>
      <c r="F92" s="118"/>
      <c r="G92" s="118"/>
      <c r="H92" s="118"/>
      <c r="I92" s="118"/>
      <c r="J92" s="118"/>
      <c r="K92" s="118"/>
      <c r="L92" s="118"/>
      <c r="M92" s="118"/>
      <c r="N92" s="118"/>
      <c r="O92" s="112" t="s">
        <v>277</v>
      </c>
    </row>
    <row r="93" spans="2:16" ht="15" thickBot="1" x14ac:dyDescent="0.35">
      <c r="B93" s="184" t="s">
        <v>607</v>
      </c>
      <c r="C93" s="185" t="s">
        <v>608</v>
      </c>
      <c r="D93" s="107"/>
      <c r="E93" s="183"/>
      <c r="F93" s="72"/>
      <c r="G93" s="183"/>
      <c r="H93" s="183"/>
      <c r="I93" s="186"/>
      <c r="J93" s="186"/>
      <c r="K93" s="186"/>
      <c r="L93" s="186"/>
      <c r="M93" s="186"/>
      <c r="N93" s="187"/>
      <c r="O93" s="503">
        <v>31.95</v>
      </c>
      <c r="P93" s="536">
        <f>SUM(D93:N93)*O93</f>
        <v>0</v>
      </c>
    </row>
    <row r="94" spans="2:16" ht="19.2" customHeight="1" thickBot="1" x14ac:dyDescent="0.35">
      <c r="B94" s="176" t="s">
        <v>207</v>
      </c>
      <c r="C94" s="117"/>
      <c r="D94" s="118"/>
      <c r="E94" s="118"/>
      <c r="F94" s="118"/>
      <c r="G94" s="118"/>
      <c r="H94" s="118"/>
      <c r="I94" s="118"/>
      <c r="J94" s="118"/>
      <c r="K94" s="118"/>
      <c r="L94" s="118"/>
      <c r="M94" s="118"/>
      <c r="N94" s="118"/>
      <c r="O94" s="112" t="s">
        <v>277</v>
      </c>
    </row>
    <row r="95" spans="2:16" ht="15" thickBot="1" x14ac:dyDescent="0.35">
      <c r="B95" s="184" t="s">
        <v>208</v>
      </c>
      <c r="C95" s="185" t="s">
        <v>611</v>
      </c>
      <c r="D95" s="107"/>
      <c r="E95" s="183"/>
      <c r="F95" s="72"/>
      <c r="G95" s="72"/>
      <c r="H95" s="183"/>
      <c r="I95" s="186"/>
      <c r="J95" s="186"/>
      <c r="K95" s="186"/>
      <c r="L95" s="186"/>
      <c r="M95" s="186"/>
      <c r="N95" s="187"/>
      <c r="O95" s="503">
        <v>39.450000000000003</v>
      </c>
      <c r="P95" s="536">
        <f>SUM(D95:N95)*O95</f>
        <v>0</v>
      </c>
    </row>
    <row r="96" spans="2:16" ht="19.2" customHeight="1" thickBot="1" x14ac:dyDescent="0.35">
      <c r="B96" s="176" t="s">
        <v>104</v>
      </c>
      <c r="C96" s="117"/>
      <c r="D96" s="118"/>
      <c r="E96" s="118"/>
      <c r="F96" s="118"/>
      <c r="G96" s="118"/>
      <c r="H96" s="118"/>
      <c r="I96" s="118"/>
      <c r="J96" s="118"/>
      <c r="K96" s="118"/>
      <c r="L96" s="118"/>
      <c r="M96" s="118"/>
      <c r="N96" s="118"/>
      <c r="O96" s="112" t="s">
        <v>277</v>
      </c>
    </row>
    <row r="97" spans="2:16" x14ac:dyDescent="0.3">
      <c r="B97" s="188" t="s">
        <v>105</v>
      </c>
      <c r="C97" s="189" t="s">
        <v>106</v>
      </c>
      <c r="D97" s="104"/>
      <c r="E97" s="121"/>
      <c r="F97" s="121"/>
      <c r="G97" s="121"/>
      <c r="H97" s="121"/>
      <c r="I97" s="122"/>
      <c r="J97" s="122"/>
      <c r="K97" s="122"/>
      <c r="L97" s="122"/>
      <c r="M97" s="122"/>
      <c r="N97" s="149"/>
      <c r="O97" s="490">
        <v>18.100000000000001</v>
      </c>
      <c r="P97" s="531">
        <f>SUM(D97:N97)*O97</f>
        <v>0</v>
      </c>
    </row>
    <row r="98" spans="2:16" x14ac:dyDescent="0.3">
      <c r="B98" s="190" t="s">
        <v>107</v>
      </c>
      <c r="C98" s="191" t="s">
        <v>108</v>
      </c>
      <c r="D98" s="105"/>
      <c r="E98" s="127"/>
      <c r="F98" s="127"/>
      <c r="G98" s="127"/>
      <c r="H98" s="127"/>
      <c r="I98" s="123"/>
      <c r="J98" s="123"/>
      <c r="K98" s="123"/>
      <c r="L98" s="123"/>
      <c r="M98" s="123"/>
      <c r="N98" s="124"/>
      <c r="O98" s="494">
        <v>18.100000000000001</v>
      </c>
      <c r="P98" s="532">
        <f>SUM(D98:N98)*O98</f>
        <v>0</v>
      </c>
    </row>
    <row r="99" spans="2:16" ht="15" thickBot="1" x14ac:dyDescent="0.35">
      <c r="B99" s="192" t="s">
        <v>101</v>
      </c>
      <c r="C99" s="193" t="s">
        <v>109</v>
      </c>
      <c r="D99" s="106"/>
      <c r="E99" s="143"/>
      <c r="F99" s="143"/>
      <c r="G99" s="143"/>
      <c r="H99" s="143"/>
      <c r="I99" s="129"/>
      <c r="J99" s="129"/>
      <c r="K99" s="129"/>
      <c r="L99" s="129"/>
      <c r="M99" s="129"/>
      <c r="N99" s="130"/>
      <c r="O99" s="492">
        <v>39.450000000000003</v>
      </c>
      <c r="P99" s="533">
        <f>SUM(D99:N99)*O99</f>
        <v>0</v>
      </c>
    </row>
    <row r="100" spans="2:16" ht="19.2" customHeight="1" thickBot="1" x14ac:dyDescent="0.35">
      <c r="B100" s="176" t="s">
        <v>62</v>
      </c>
      <c r="C100" s="194"/>
      <c r="D100" s="118"/>
      <c r="E100" s="118"/>
      <c r="F100" s="118"/>
      <c r="G100" s="118"/>
      <c r="H100" s="118"/>
      <c r="I100" s="118"/>
      <c r="J100" s="118"/>
      <c r="K100" s="118"/>
      <c r="L100" s="118"/>
      <c r="M100" s="118"/>
      <c r="N100" s="118"/>
      <c r="O100" s="112" t="s">
        <v>277</v>
      </c>
    </row>
    <row r="101" spans="2:16" x14ac:dyDescent="0.3">
      <c r="B101" s="195" t="s">
        <v>160</v>
      </c>
      <c r="C101" s="120" t="s">
        <v>204</v>
      </c>
      <c r="D101" s="171"/>
      <c r="E101" s="83"/>
      <c r="F101" s="83"/>
      <c r="G101" s="83"/>
      <c r="H101" s="122"/>
      <c r="I101" s="148"/>
      <c r="J101" s="122"/>
      <c r="K101" s="122"/>
      <c r="L101" s="89"/>
      <c r="M101" s="122"/>
      <c r="N101" s="149"/>
      <c r="O101" s="490">
        <v>13.6</v>
      </c>
      <c r="P101" s="531">
        <f>SUM(D101:N101)*O101</f>
        <v>0</v>
      </c>
    </row>
    <row r="102" spans="2:16" x14ac:dyDescent="0.3">
      <c r="B102" s="196" t="s">
        <v>159</v>
      </c>
      <c r="C102" s="126" t="s">
        <v>205</v>
      </c>
      <c r="D102" s="173"/>
      <c r="E102" s="68"/>
      <c r="F102" s="68"/>
      <c r="G102" s="68"/>
      <c r="H102" s="123"/>
      <c r="I102" s="123"/>
      <c r="J102" s="123"/>
      <c r="K102" s="123"/>
      <c r="L102" s="65"/>
      <c r="M102" s="123"/>
      <c r="N102" s="124"/>
      <c r="O102" s="491">
        <v>13.6</v>
      </c>
      <c r="P102" s="532">
        <f>SUM(D102:N102)*O102</f>
        <v>0</v>
      </c>
    </row>
    <row r="103" spans="2:16" ht="15" thickBot="1" x14ac:dyDescent="0.35">
      <c r="B103" s="197" t="s">
        <v>158</v>
      </c>
      <c r="C103" s="128" t="s">
        <v>206</v>
      </c>
      <c r="D103" s="174"/>
      <c r="E103" s="86"/>
      <c r="F103" s="86"/>
      <c r="G103" s="86"/>
      <c r="H103" s="129"/>
      <c r="I103" s="129"/>
      <c r="J103" s="129"/>
      <c r="K103" s="129"/>
      <c r="L103" s="92"/>
      <c r="M103" s="129"/>
      <c r="N103" s="130"/>
      <c r="O103" s="502">
        <v>13.6</v>
      </c>
      <c r="P103" s="533">
        <f>SUM(D103:N103)*O103</f>
        <v>0</v>
      </c>
    </row>
    <row r="104" spans="2:16" ht="19.2" customHeight="1" thickBot="1" x14ac:dyDescent="0.35">
      <c r="B104" s="198" t="s">
        <v>182</v>
      </c>
      <c r="C104" s="117"/>
      <c r="D104" s="118"/>
      <c r="E104" s="118"/>
      <c r="F104" s="118"/>
      <c r="G104" s="118"/>
      <c r="H104" s="118"/>
      <c r="I104" s="118"/>
      <c r="J104" s="118"/>
      <c r="K104" s="118"/>
      <c r="L104" s="118"/>
      <c r="M104" s="118"/>
      <c r="N104" s="118"/>
      <c r="O104" s="112" t="s">
        <v>277</v>
      </c>
    </row>
    <row r="105" spans="2:16" ht="15" thickBot="1" x14ac:dyDescent="0.35">
      <c r="B105" s="199" t="s">
        <v>273</v>
      </c>
      <c r="C105" s="200" t="s">
        <v>183</v>
      </c>
      <c r="D105" s="107"/>
      <c r="E105" s="183"/>
      <c r="F105" s="267"/>
      <c r="G105" s="267"/>
      <c r="H105" s="72"/>
      <c r="I105" s="74"/>
      <c r="J105" s="186"/>
      <c r="K105" s="73"/>
      <c r="L105" s="186"/>
      <c r="M105" s="73"/>
      <c r="N105" s="187"/>
      <c r="O105" s="503">
        <v>9.9499999999999993</v>
      </c>
      <c r="P105" s="536">
        <f>SUM(D105:N105)*O105</f>
        <v>0</v>
      </c>
    </row>
    <row r="106" spans="2:16" ht="16.95" customHeight="1" thickBot="1" x14ac:dyDescent="0.35">
      <c r="B106" s="181" t="s">
        <v>55</v>
      </c>
      <c r="C106" s="117"/>
      <c r="D106" s="118"/>
      <c r="E106" s="118"/>
      <c r="F106" s="118"/>
      <c r="G106" s="118"/>
      <c r="H106" s="118"/>
      <c r="I106" s="118"/>
      <c r="J106" s="118"/>
      <c r="K106" s="118"/>
      <c r="L106" s="118"/>
      <c r="M106" s="118"/>
      <c r="N106" s="118"/>
      <c r="O106" s="112" t="s">
        <v>277</v>
      </c>
    </row>
    <row r="107" spans="2:16" ht="14.55" customHeight="1" thickBot="1" x14ac:dyDescent="0.35">
      <c r="B107" s="201" t="s">
        <v>164</v>
      </c>
      <c r="C107" s="182" t="s">
        <v>56</v>
      </c>
      <c r="D107" s="71"/>
      <c r="E107" s="183"/>
      <c r="F107" s="72"/>
      <c r="G107" s="183"/>
      <c r="H107" s="202"/>
      <c r="I107" s="202"/>
      <c r="J107" s="186"/>
      <c r="K107" s="186"/>
      <c r="L107" s="72"/>
      <c r="M107" s="186"/>
      <c r="N107" s="187"/>
      <c r="O107" s="508">
        <v>39.450000000000003</v>
      </c>
      <c r="P107" s="536">
        <f>SUM(D107:N107)*O107</f>
        <v>0</v>
      </c>
    </row>
    <row r="108" spans="2:16" ht="15.6" customHeight="1" thickBot="1" x14ac:dyDescent="0.35">
      <c r="B108" s="181" t="s">
        <v>618</v>
      </c>
      <c r="C108" s="117"/>
      <c r="D108" s="118"/>
      <c r="E108" s="118"/>
      <c r="F108" s="118"/>
      <c r="G108" s="118"/>
      <c r="H108" s="118"/>
      <c r="I108" s="118"/>
      <c r="J108" s="118"/>
      <c r="K108" s="118"/>
      <c r="L108" s="118"/>
      <c r="M108" s="118"/>
      <c r="N108" s="118"/>
      <c r="O108" s="112" t="s">
        <v>277</v>
      </c>
    </row>
    <row r="109" spans="2:16" ht="13.95" customHeight="1" thickBot="1" x14ac:dyDescent="0.35">
      <c r="B109" s="201" t="s">
        <v>619</v>
      </c>
      <c r="C109" s="182" t="s">
        <v>620</v>
      </c>
      <c r="D109" s="71"/>
      <c r="E109" s="71"/>
      <c r="F109" s="183"/>
      <c r="G109" s="71"/>
      <c r="H109" s="202"/>
      <c r="I109" s="202"/>
      <c r="J109" s="186"/>
      <c r="K109" s="186"/>
      <c r="L109" s="186"/>
      <c r="M109" s="186"/>
      <c r="N109" s="187"/>
      <c r="O109" s="508">
        <v>38.4</v>
      </c>
      <c r="P109" s="536">
        <f>SUM(D109:N109)*O109</f>
        <v>0</v>
      </c>
    </row>
    <row r="110" spans="2:16" ht="15" thickBot="1" x14ac:dyDescent="0.35">
      <c r="D110" s="133"/>
      <c r="E110" s="133"/>
      <c r="F110" s="133"/>
      <c r="G110" s="133"/>
      <c r="H110" s="133"/>
      <c r="I110" s="133"/>
      <c r="J110" s="133"/>
      <c r="K110" s="133"/>
      <c r="L110" s="133"/>
      <c r="M110" s="133"/>
      <c r="N110" s="133"/>
      <c r="O110" s="131" t="s">
        <v>186</v>
      </c>
      <c r="P110" s="132">
        <f>SUM(P69:P109)</f>
        <v>0</v>
      </c>
    </row>
    <row r="111" spans="2:16" ht="15.6" thickTop="1" thickBot="1" x14ac:dyDescent="0.35">
      <c r="D111" s="133"/>
      <c r="E111" s="133"/>
      <c r="F111" s="133"/>
      <c r="G111" s="133"/>
      <c r="H111" s="133"/>
      <c r="I111" s="133"/>
      <c r="J111" s="133"/>
      <c r="K111" s="133"/>
      <c r="L111" s="133"/>
      <c r="M111" s="133"/>
      <c r="N111" s="133"/>
      <c r="O111" s="112" t="s">
        <v>277</v>
      </c>
    </row>
    <row r="112" spans="2:16" ht="15" thickBot="1" x14ac:dyDescent="0.35">
      <c r="B112" s="486" t="s">
        <v>215</v>
      </c>
      <c r="C112" s="117"/>
      <c r="D112" s="118" t="s">
        <v>209</v>
      </c>
      <c r="E112" s="118" t="s">
        <v>329</v>
      </c>
      <c r="F112" s="118" t="s">
        <v>330</v>
      </c>
      <c r="G112" s="118" t="s">
        <v>332</v>
      </c>
      <c r="H112" s="118" t="s">
        <v>242</v>
      </c>
      <c r="I112" s="118" t="s">
        <v>210</v>
      </c>
      <c r="J112" s="118" t="s">
        <v>211</v>
      </c>
      <c r="K112" s="118" t="s">
        <v>212</v>
      </c>
      <c r="L112" s="118" t="s">
        <v>213</v>
      </c>
      <c r="M112" s="118" t="s">
        <v>214</v>
      </c>
      <c r="N112" s="118" t="s">
        <v>275</v>
      </c>
      <c r="O112" s="112" t="s">
        <v>277</v>
      </c>
    </row>
    <row r="113" spans="2:16" ht="15" customHeight="1" thickBot="1" x14ac:dyDescent="0.35">
      <c r="B113" s="242" t="s">
        <v>298</v>
      </c>
      <c r="C113" s="182" t="s">
        <v>297</v>
      </c>
      <c r="D113" s="107"/>
      <c r="E113" s="183"/>
      <c r="F113" s="107"/>
      <c r="G113" s="183"/>
      <c r="H113" s="183"/>
      <c r="I113" s="202"/>
      <c r="J113" s="186"/>
      <c r="K113" s="186"/>
      <c r="L113" s="186"/>
      <c r="M113" s="186"/>
      <c r="N113" s="187"/>
      <c r="O113" s="503">
        <v>39.14</v>
      </c>
      <c r="P113" s="536">
        <f>SUM(D113:N113)*O113</f>
        <v>0</v>
      </c>
    </row>
    <row r="114" spans="2:16" ht="34.5" customHeight="1" thickBot="1" x14ac:dyDescent="0.35">
      <c r="B114" s="665"/>
      <c r="O114" s="131" t="s">
        <v>186</v>
      </c>
      <c r="P114" s="132">
        <f>P113</f>
        <v>0</v>
      </c>
    </row>
    <row r="115" spans="2:16" ht="15" thickTop="1" x14ac:dyDescent="0.3">
      <c r="B115" s="665"/>
    </row>
    <row r="116" spans="2:16" x14ac:dyDescent="0.3">
      <c r="B116" s="665"/>
    </row>
    <row r="117" spans="2:16" ht="16.2" thickBot="1" x14ac:dyDescent="0.35">
      <c r="B117" s="665"/>
      <c r="O117" s="203" t="s">
        <v>248</v>
      </c>
      <c r="P117" s="204">
        <f>SUM(P66,P110,P114)</f>
        <v>0</v>
      </c>
    </row>
    <row r="118" spans="2:16" ht="15" thickTop="1" x14ac:dyDescent="0.3"/>
  </sheetData>
  <sheetProtection algorithmName="SHA-512" hashValue="SS7B2p/q/QX0D/bnBzOKhKssEDA7CY+RFv8Uhqova0UhTmq+15O5HTDbf5qIU6k8VCdoXHHpCa4rpdkzEOAYQw==" saltValue="ZIYS4NOpS19nzOaRsp2sRA==" spinCount="100000" sheet="1" objects="1" scenarios="1"/>
  <customSheetViews>
    <customSheetView guid="{CB774608-6531-E24C-9C0E-23F3084CA9B0}" scale="75" showPageBreaks="1" showGridLines="0" zeroValues="0" view="pageLayout">
      <selection activeCell="D6" sqref="D6:K6"/>
      <rowBreaks count="1" manualBreakCount="1">
        <brk id="56" max="16383" man="1"/>
      </rowBreaks>
      <colBreaks count="1" manualBreakCount="1">
        <brk id="14" max="1048575" man="1"/>
      </colBreaks>
      <pageMargins left="0.7" right="0.7" top="0.75" bottom="0.75" header="0.3" footer="0.3"/>
      <pageSetup scale="63" orientation="landscape" horizontalDpi="4294967292" verticalDpi="4294967292"/>
      <headerFooter>
        <oddFooter>&amp;C&amp;"Calibri,Regular"&amp;K000000COPYRIGHT: All Triple P - Positive Parenting Program® materials are subject to copyright  _x000D_and are not to be reproduced in any form without written permission.&amp;R&amp;"Calibri,Regular"&amp;K000000PAGE &amp;P of &amp;N</oddFooter>
      </headerFooter>
    </customSheetView>
  </customSheetViews>
  <mergeCells count="6">
    <mergeCell ref="O1:P1"/>
    <mergeCell ref="B114:B117"/>
    <mergeCell ref="B85:P85"/>
    <mergeCell ref="B2:P2"/>
    <mergeCell ref="B3:C3"/>
    <mergeCell ref="B37:P37"/>
  </mergeCells>
  <phoneticPr fontId="12" type="noConversion"/>
  <pageMargins left="0.39370078740157483" right="0.39370078740157483" top="0.19685039370078741" bottom="0.59055118110236227" header="0.51181102362204722" footer="0.11811023622047245"/>
  <pageSetup scale="63" orientation="landscape" r:id="rId1"/>
  <headerFooter>
    <oddFooter>&amp;C&amp;"Calibri,Regular"&amp;K000000COPYRIGHT: All Triple P - Positive Parenting Program® materials are subject to copyright  
and are not to be reproduced in any form without written permission.&amp;R&amp;"Calibri,Regular"&amp;K000000PAGE &amp;P of &amp;N</oddFooter>
  </headerFooter>
  <rowBreaks count="2" manualBreakCount="2">
    <brk id="35" max="16383" man="1"/>
    <brk id="83" max="16383" man="1"/>
  </rowBreaks>
  <colBreaks count="1" manualBreakCount="1">
    <brk id="17" max="1048575" man="1"/>
  </colBreak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9"/>
  </sheetPr>
  <dimension ref="A1:N83"/>
  <sheetViews>
    <sheetView showGridLines="0" showZeros="0" showRuler="0" view="pageLayout" workbookViewId="0">
      <selection activeCell="D34" sqref="D34"/>
    </sheetView>
  </sheetViews>
  <sheetFormatPr defaultColWidth="1.77734375" defaultRowHeight="14.4" x14ac:dyDescent="0.3"/>
  <cols>
    <col min="1" max="1" width="2" style="207" customWidth="1"/>
    <col min="2" max="2" width="60.44140625" style="207" customWidth="1"/>
    <col min="3" max="3" width="13.44140625" style="207" customWidth="1"/>
    <col min="4" max="6" width="16" style="207" customWidth="1"/>
    <col min="7" max="7" width="16" style="210" customWidth="1"/>
    <col min="8" max="8" width="14.77734375" style="210" customWidth="1"/>
    <col min="9" max="9" width="8.44140625" style="207" customWidth="1"/>
    <col min="10" max="16384" width="1.77734375" style="24"/>
  </cols>
  <sheetData>
    <row r="1" spans="2:14" ht="15" thickBot="1" x14ac:dyDescent="0.35">
      <c r="G1" s="670"/>
      <c r="H1" s="670"/>
    </row>
    <row r="2" spans="2:14" ht="18" customHeight="1" thickBot="1" x14ac:dyDescent="0.35">
      <c r="B2" s="666" t="s">
        <v>324</v>
      </c>
      <c r="C2" s="667"/>
      <c r="D2" s="667"/>
      <c r="E2" s="667"/>
      <c r="F2" s="667"/>
      <c r="G2" s="667"/>
      <c r="H2" s="668"/>
      <c r="I2" s="208"/>
      <c r="J2" s="21"/>
      <c r="K2" s="21"/>
      <c r="L2" s="21"/>
      <c r="M2" s="21"/>
      <c r="N2" s="21"/>
    </row>
    <row r="3" spans="2:14" ht="9.75" customHeight="1" x14ac:dyDescent="0.3">
      <c r="B3" s="671"/>
      <c r="C3" s="671"/>
      <c r="D3" s="209"/>
      <c r="E3" s="209"/>
      <c r="F3" s="209"/>
    </row>
    <row r="4" spans="2:14" ht="68.25" customHeight="1" thickBot="1" x14ac:dyDescent="0.4">
      <c r="B4" s="211" t="s">
        <v>194</v>
      </c>
      <c r="C4" s="212"/>
      <c r="D4" s="265" t="s">
        <v>189</v>
      </c>
      <c r="E4" s="265" t="s">
        <v>270</v>
      </c>
      <c r="F4" s="265" t="s">
        <v>274</v>
      </c>
      <c r="G4" s="116" t="s">
        <v>192</v>
      </c>
      <c r="H4" s="116" t="s">
        <v>193</v>
      </c>
    </row>
    <row r="5" spans="2:14" ht="11.25" customHeight="1" thickBot="1" x14ac:dyDescent="0.35">
      <c r="B5" s="486" t="s">
        <v>178</v>
      </c>
      <c r="C5" s="224"/>
      <c r="D5" s="225"/>
      <c r="E5" s="226"/>
      <c r="F5" s="226"/>
    </row>
    <row r="6" spans="2:14" ht="15" customHeight="1" thickBot="1" x14ac:dyDescent="0.35">
      <c r="B6" s="181" t="s">
        <v>218</v>
      </c>
      <c r="C6" s="213"/>
      <c r="D6" s="214"/>
      <c r="E6" s="214"/>
      <c r="F6" s="214"/>
    </row>
    <row r="7" spans="2:14" x14ac:dyDescent="0.3">
      <c r="B7" s="215" t="s">
        <v>448</v>
      </c>
      <c r="C7" s="227" t="s">
        <v>449</v>
      </c>
      <c r="D7" s="95"/>
      <c r="E7" s="216"/>
      <c r="F7" s="345"/>
      <c r="G7" s="512">
        <v>16.3</v>
      </c>
      <c r="H7" s="540">
        <f t="shared" ref="H7:H19" si="0">SUM(D7:F7)*G7</f>
        <v>0</v>
      </c>
    </row>
    <row r="8" spans="2:14" x14ac:dyDescent="0.3">
      <c r="B8" s="218" t="s">
        <v>450</v>
      </c>
      <c r="C8" s="228" t="s">
        <v>451</v>
      </c>
      <c r="D8" s="96"/>
      <c r="E8" s="229"/>
      <c r="F8" s="346"/>
      <c r="G8" s="513">
        <v>16.3</v>
      </c>
      <c r="H8" s="541">
        <f t="shared" si="0"/>
        <v>0</v>
      </c>
    </row>
    <row r="9" spans="2:14" x14ac:dyDescent="0.3">
      <c r="B9" s="218" t="s">
        <v>452</v>
      </c>
      <c r="C9" s="228" t="s">
        <v>453</v>
      </c>
      <c r="D9" s="96"/>
      <c r="E9" s="229"/>
      <c r="F9" s="346"/>
      <c r="G9" s="513">
        <v>16.3</v>
      </c>
      <c r="H9" s="541">
        <f t="shared" si="0"/>
        <v>0</v>
      </c>
    </row>
    <row r="10" spans="2:14" x14ac:dyDescent="0.3">
      <c r="B10" s="218" t="s">
        <v>454</v>
      </c>
      <c r="C10" s="228" t="s">
        <v>455</v>
      </c>
      <c r="D10" s="96"/>
      <c r="E10" s="229"/>
      <c r="F10" s="346"/>
      <c r="G10" s="513">
        <v>16.3</v>
      </c>
      <c r="H10" s="541">
        <f t="shared" si="0"/>
        <v>0</v>
      </c>
    </row>
    <row r="11" spans="2:14" x14ac:dyDescent="0.3">
      <c r="B11" s="218" t="s">
        <v>456</v>
      </c>
      <c r="C11" s="228" t="s">
        <v>457</v>
      </c>
      <c r="D11" s="96"/>
      <c r="E11" s="229"/>
      <c r="F11" s="346"/>
      <c r="G11" s="513">
        <v>16.3</v>
      </c>
      <c r="H11" s="541">
        <f t="shared" si="0"/>
        <v>0</v>
      </c>
    </row>
    <row r="12" spans="2:14" x14ac:dyDescent="0.3">
      <c r="B12" s="218" t="s">
        <v>458</v>
      </c>
      <c r="C12" s="228" t="s">
        <v>459</v>
      </c>
      <c r="D12" s="96"/>
      <c r="E12" s="229"/>
      <c r="F12" s="346"/>
      <c r="G12" s="513">
        <v>16.3</v>
      </c>
      <c r="H12" s="541">
        <f t="shared" si="0"/>
        <v>0</v>
      </c>
    </row>
    <row r="13" spans="2:14" x14ac:dyDescent="0.3">
      <c r="B13" s="218" t="s">
        <v>460</v>
      </c>
      <c r="C13" s="228" t="s">
        <v>461</v>
      </c>
      <c r="D13" s="96"/>
      <c r="E13" s="229"/>
      <c r="F13" s="346"/>
      <c r="G13" s="513">
        <v>16.3</v>
      </c>
      <c r="H13" s="541">
        <f t="shared" si="0"/>
        <v>0</v>
      </c>
    </row>
    <row r="14" spans="2:14" x14ac:dyDescent="0.3">
      <c r="B14" s="218" t="s">
        <v>462</v>
      </c>
      <c r="C14" s="228" t="s">
        <v>463</v>
      </c>
      <c r="D14" s="96"/>
      <c r="E14" s="229"/>
      <c r="F14" s="346"/>
      <c r="G14" s="513">
        <v>16.3</v>
      </c>
      <c r="H14" s="541">
        <f t="shared" si="0"/>
        <v>0</v>
      </c>
    </row>
    <row r="15" spans="2:14" x14ac:dyDescent="0.3">
      <c r="B15" s="218" t="s">
        <v>464</v>
      </c>
      <c r="C15" s="228" t="s">
        <v>465</v>
      </c>
      <c r="D15" s="96"/>
      <c r="E15" s="229"/>
      <c r="F15" s="346"/>
      <c r="G15" s="513">
        <v>16.3</v>
      </c>
      <c r="H15" s="541">
        <f t="shared" si="0"/>
        <v>0</v>
      </c>
    </row>
    <row r="16" spans="2:14" x14ac:dyDescent="0.3">
      <c r="B16" s="218" t="s">
        <v>466</v>
      </c>
      <c r="C16" s="228" t="s">
        <v>467</v>
      </c>
      <c r="D16" s="96"/>
      <c r="E16" s="229"/>
      <c r="F16" s="346"/>
      <c r="G16" s="513">
        <v>16.3</v>
      </c>
      <c r="H16" s="541">
        <f t="shared" si="0"/>
        <v>0</v>
      </c>
    </row>
    <row r="17" spans="2:8" x14ac:dyDescent="0.3">
      <c r="B17" s="218" t="s">
        <v>468</v>
      </c>
      <c r="C17" s="228" t="s">
        <v>469</v>
      </c>
      <c r="D17" s="96"/>
      <c r="E17" s="229"/>
      <c r="F17" s="346"/>
      <c r="G17" s="513">
        <v>16.3</v>
      </c>
      <c r="H17" s="541">
        <f t="shared" si="0"/>
        <v>0</v>
      </c>
    </row>
    <row r="18" spans="2:8" x14ac:dyDescent="0.3">
      <c r="B18" s="218" t="s">
        <v>470</v>
      </c>
      <c r="C18" s="228" t="s">
        <v>471</v>
      </c>
      <c r="D18" s="96"/>
      <c r="E18" s="229"/>
      <c r="F18" s="346"/>
      <c r="G18" s="513">
        <v>16.3</v>
      </c>
      <c r="H18" s="541">
        <f t="shared" si="0"/>
        <v>0</v>
      </c>
    </row>
    <row r="19" spans="2:8" ht="15" thickBot="1" x14ac:dyDescent="0.35">
      <c r="B19" s="220" t="s">
        <v>472</v>
      </c>
      <c r="C19" s="230" t="s">
        <v>473</v>
      </c>
      <c r="D19" s="354"/>
      <c r="E19" s="231"/>
      <c r="F19" s="355"/>
      <c r="G19" s="514">
        <v>16.3</v>
      </c>
      <c r="H19" s="542">
        <f t="shared" si="0"/>
        <v>0</v>
      </c>
    </row>
    <row r="20" spans="2:8" ht="15.75" customHeight="1" thickBot="1" x14ac:dyDescent="0.35">
      <c r="B20" s="198" t="s">
        <v>219</v>
      </c>
      <c r="C20" s="213"/>
      <c r="D20" s="214"/>
      <c r="E20" s="214"/>
      <c r="F20" s="214"/>
      <c r="G20" s="210" t="s">
        <v>277</v>
      </c>
    </row>
    <row r="21" spans="2:8" x14ac:dyDescent="0.3">
      <c r="B21" s="215" t="s">
        <v>157</v>
      </c>
      <c r="C21" s="340" t="s">
        <v>475</v>
      </c>
      <c r="D21" s="95"/>
      <c r="E21" s="216"/>
      <c r="F21" s="217"/>
      <c r="G21" s="509">
        <v>16.3</v>
      </c>
      <c r="H21" s="543">
        <f t="shared" ref="H21:H26" si="1">SUM(D21:F21)*G21</f>
        <v>0</v>
      </c>
    </row>
    <row r="22" spans="2:8" x14ac:dyDescent="0.3">
      <c r="B22" s="218" t="s">
        <v>156</v>
      </c>
      <c r="C22" s="341" t="s">
        <v>476</v>
      </c>
      <c r="D22" s="96"/>
      <c r="E22" s="229"/>
      <c r="F22" s="219"/>
      <c r="G22" s="510">
        <v>16.3</v>
      </c>
      <c r="H22" s="544">
        <f t="shared" si="1"/>
        <v>0</v>
      </c>
    </row>
    <row r="23" spans="2:8" x14ac:dyDescent="0.3">
      <c r="B23" s="218" t="s">
        <v>155</v>
      </c>
      <c r="C23" s="341" t="s">
        <v>477</v>
      </c>
      <c r="D23" s="96"/>
      <c r="E23" s="229"/>
      <c r="F23" s="219"/>
      <c r="G23" s="510">
        <v>16.3</v>
      </c>
      <c r="H23" s="544">
        <f t="shared" si="1"/>
        <v>0</v>
      </c>
    </row>
    <row r="24" spans="2:8" x14ac:dyDescent="0.3">
      <c r="B24" s="218" t="s">
        <v>157</v>
      </c>
      <c r="C24" s="341" t="s">
        <v>88</v>
      </c>
      <c r="D24" s="343"/>
      <c r="E24" s="229"/>
      <c r="F24" s="272"/>
      <c r="G24" s="510">
        <v>16.3</v>
      </c>
      <c r="H24" s="544">
        <f t="shared" si="1"/>
        <v>0</v>
      </c>
    </row>
    <row r="25" spans="2:8" x14ac:dyDescent="0.3">
      <c r="B25" s="218" t="s">
        <v>156</v>
      </c>
      <c r="C25" s="341" t="s">
        <v>89</v>
      </c>
      <c r="D25" s="343"/>
      <c r="E25" s="229"/>
      <c r="F25" s="272"/>
      <c r="G25" s="510">
        <v>16.3</v>
      </c>
      <c r="H25" s="544">
        <f t="shared" si="1"/>
        <v>0</v>
      </c>
    </row>
    <row r="26" spans="2:8" ht="15" thickBot="1" x14ac:dyDescent="0.35">
      <c r="B26" s="220" t="s">
        <v>155</v>
      </c>
      <c r="C26" s="342" t="s">
        <v>90</v>
      </c>
      <c r="D26" s="344"/>
      <c r="E26" s="231"/>
      <c r="F26" s="273"/>
      <c r="G26" s="511">
        <v>16.3</v>
      </c>
      <c r="H26" s="545">
        <f t="shared" si="1"/>
        <v>0</v>
      </c>
    </row>
    <row r="27" spans="2:8" ht="15" thickBot="1" x14ac:dyDescent="0.35">
      <c r="B27" s="232"/>
      <c r="C27" s="233"/>
      <c r="D27" s="234"/>
      <c r="E27" s="233"/>
      <c r="F27" s="233"/>
      <c r="G27" s="222" t="s">
        <v>186</v>
      </c>
      <c r="H27" s="223">
        <f>SUM(H7:H19,H21:H26)</f>
        <v>0</v>
      </c>
    </row>
    <row r="28" spans="2:8" ht="12.75" customHeight="1" thickTop="1" thickBot="1" x14ac:dyDescent="0.35">
      <c r="B28" s="232"/>
      <c r="C28" s="233"/>
      <c r="D28" s="234"/>
      <c r="E28" s="233"/>
      <c r="F28" s="233"/>
      <c r="G28" s="235"/>
    </row>
    <row r="29" spans="2:8" ht="18" thickBot="1" x14ac:dyDescent="0.35">
      <c r="B29" s="486" t="s">
        <v>179</v>
      </c>
      <c r="C29" s="224"/>
      <c r="D29" s="225"/>
      <c r="E29" s="226"/>
      <c r="F29" s="226"/>
    </row>
    <row r="30" spans="2:8" x14ac:dyDescent="0.3">
      <c r="B30" s="215" t="s">
        <v>621</v>
      </c>
      <c r="C30" s="227" t="s">
        <v>300</v>
      </c>
      <c r="D30" s="95"/>
      <c r="E30" s="216"/>
      <c r="F30" s="274"/>
      <c r="G30" s="512">
        <v>14.35</v>
      </c>
      <c r="H30" s="546">
        <f>SUM(D30:F30)*G30</f>
        <v>0</v>
      </c>
    </row>
    <row r="31" spans="2:8" x14ac:dyDescent="0.3">
      <c r="B31" s="218" t="s">
        <v>154</v>
      </c>
      <c r="C31" s="228" t="s">
        <v>93</v>
      </c>
      <c r="D31" s="473"/>
      <c r="E31" s="483"/>
      <c r="F31" s="266"/>
      <c r="G31" s="515">
        <v>34.9</v>
      </c>
      <c r="H31" s="547">
        <f>SUM(D31:F31)*G31</f>
        <v>0</v>
      </c>
    </row>
    <row r="32" spans="2:8" x14ac:dyDescent="0.3">
      <c r="B32" s="218" t="s">
        <v>99</v>
      </c>
      <c r="C32" s="228" t="s">
        <v>100</v>
      </c>
      <c r="D32" s="473"/>
      <c r="E32" s="483"/>
      <c r="F32" s="97"/>
      <c r="G32" s="513">
        <v>43.15</v>
      </c>
      <c r="H32" s="547">
        <f>SUM(D32:F32)*G32</f>
        <v>0</v>
      </c>
    </row>
    <row r="33" spans="2:8" ht="15" thickBot="1" x14ac:dyDescent="0.35">
      <c r="B33" s="220" t="s">
        <v>91</v>
      </c>
      <c r="C33" s="230" t="s">
        <v>92</v>
      </c>
      <c r="D33" s="245"/>
      <c r="E33" s="206"/>
      <c r="F33" s="221"/>
      <c r="G33" s="516">
        <v>43.15</v>
      </c>
      <c r="H33" s="548">
        <f>SUM(D33:F33)*G33</f>
        <v>0</v>
      </c>
    </row>
    <row r="34" spans="2:8" ht="15" thickBot="1" x14ac:dyDescent="0.35">
      <c r="B34" s="181" t="s">
        <v>311</v>
      </c>
      <c r="C34"/>
      <c r="D34"/>
      <c r="E34"/>
      <c r="F34"/>
      <c r="G34"/>
      <c r="H34"/>
    </row>
    <row r="35" spans="2:8" x14ac:dyDescent="0.3">
      <c r="B35" s="215" t="s">
        <v>312</v>
      </c>
      <c r="C35" s="246" t="s">
        <v>306</v>
      </c>
      <c r="D35" s="402"/>
      <c r="E35" s="166"/>
      <c r="F35" s="345"/>
      <c r="G35" s="517">
        <v>11.2</v>
      </c>
      <c r="H35" s="546">
        <f>SUM(D35:F35)*G35</f>
        <v>0</v>
      </c>
    </row>
    <row r="36" spans="2:8" x14ac:dyDescent="0.3">
      <c r="B36" s="218" t="s">
        <v>313</v>
      </c>
      <c r="C36" s="247" t="s">
        <v>307</v>
      </c>
      <c r="D36" s="403"/>
      <c r="E36" s="170"/>
      <c r="F36" s="97"/>
      <c r="G36" s="515">
        <v>11.2</v>
      </c>
      <c r="H36" s="547">
        <f>SUM(D36:F36)*G36</f>
        <v>0</v>
      </c>
    </row>
    <row r="37" spans="2:8" x14ac:dyDescent="0.3">
      <c r="B37" s="218" t="s">
        <v>314</v>
      </c>
      <c r="C37" s="247" t="s">
        <v>315</v>
      </c>
      <c r="D37" s="403"/>
      <c r="E37" s="170"/>
      <c r="F37" s="97"/>
      <c r="G37" s="515">
        <v>11.2</v>
      </c>
      <c r="H37" s="547">
        <f>SUM(D37:F37)*G37</f>
        <v>0</v>
      </c>
    </row>
    <row r="38" spans="2:8" ht="15" thickBot="1" x14ac:dyDescent="0.35">
      <c r="B38" s="220" t="s">
        <v>316</v>
      </c>
      <c r="C38" s="248" t="s">
        <v>317</v>
      </c>
      <c r="D38" s="404"/>
      <c r="E38" s="405"/>
      <c r="F38" s="355"/>
      <c r="G38" s="516">
        <v>11.2</v>
      </c>
      <c r="H38" s="548">
        <f>SUM(D38:F38)*G38</f>
        <v>0</v>
      </c>
    </row>
    <row r="39" spans="2:8" ht="15" thickBot="1" x14ac:dyDescent="0.35">
      <c r="B39" s="232"/>
      <c r="C39" s="233"/>
      <c r="D39" s="234"/>
      <c r="E39" s="233"/>
      <c r="F39" s="233"/>
      <c r="G39" s="222" t="s">
        <v>186</v>
      </c>
      <c r="H39" s="223">
        <f>SUM(H30:H33, H35:H38)</f>
        <v>0</v>
      </c>
    </row>
    <row r="40" spans="2:8" ht="20.25" customHeight="1" thickTop="1" x14ac:dyDescent="0.3">
      <c r="B40"/>
      <c r="C40"/>
      <c r="D40"/>
      <c r="E40" s="233"/>
      <c r="F40" s="233"/>
      <c r="G40" s="235"/>
    </row>
    <row r="41" spans="2:8" x14ac:dyDescent="0.3">
      <c r="B41" s="232"/>
      <c r="C41" s="233"/>
      <c r="G41" s="235"/>
    </row>
    <row r="42" spans="2:8" ht="16.2" thickBot="1" x14ac:dyDescent="0.35">
      <c r="B42" s="232"/>
      <c r="C42" s="233"/>
      <c r="G42" s="203" t="s">
        <v>220</v>
      </c>
      <c r="H42" s="236">
        <f>SUM(H27,H39)</f>
        <v>0</v>
      </c>
    </row>
    <row r="43" spans="2:8" ht="15" thickTop="1" x14ac:dyDescent="0.3">
      <c r="B43" s="232"/>
      <c r="C43" s="233"/>
      <c r="G43" s="235"/>
    </row>
    <row r="82" ht="13.95" customHeight="1" x14ac:dyDescent="0.3"/>
    <row r="83" hidden="1" x14ac:dyDescent="0.3"/>
  </sheetData>
  <sheetProtection algorithmName="SHA-512" hashValue="OIOkyr/xo9yHC7DSLOMQMfakHKnbqVMdrK/cuEWed/QqpNQ5oYHyabP69mBoJ3uhXvX4BtTtzsc7F73nhozmjA==" saltValue="Abjz7rgxXGB1ST0ymbVo6Q==" spinCount="100000" sheet="1" objects="1" scenarios="1"/>
  <customSheetViews>
    <customSheetView guid="{CB774608-6531-E24C-9C0E-23F3084CA9B0}" showPageBreaks="1" showGridLines="0" zeroValues="0" fitToPage="1" view="pageLayout" topLeftCell="A6">
      <selection activeCell="D31" sqref="D31"/>
      <colBreaks count="1" manualBreakCount="1">
        <brk id="8" max="1048575" man="1"/>
      </colBreaks>
      <pageMargins left="0.7" right="0.7" top="0.75" bottom="0.75" header="0.3" footer="0.3"/>
      <pageSetup scale="83" orientation="landscape" horizontalDpi="4294967292" verticalDpi="4294967292"/>
      <headerFooter>
        <oddFooter>&amp;C&amp;"Calibri,Regular"&amp;K000000COPYRIGHT: All Triple P - Positive Parenting Program® materials are subject to copyright  _x000D_and are not to be reproduced in any form without written permission.&amp;R&amp;"Calibri,Regular"&amp;K000000PAGE &amp;P of &amp;N</oddFooter>
      </headerFooter>
    </customSheetView>
  </customSheetViews>
  <mergeCells count="3">
    <mergeCell ref="G1:H1"/>
    <mergeCell ref="B2:H2"/>
    <mergeCell ref="B3:C3"/>
  </mergeCells>
  <phoneticPr fontId="12" type="noConversion"/>
  <pageMargins left="0.39370078740157483" right="0.39370078740157483" top="0.19685039370078741" bottom="0.19685039370078741" header="0.51181102362204722" footer="0.11811023622047245"/>
  <pageSetup scale="75" orientation="landscape" r:id="rId1"/>
  <headerFooter>
    <oddFooter>&amp;C&amp;"Calibri,Regular"&amp;K000000COPYRIGHT: All Triple P - Positive Parenting Program® materials are subject to copyright  
and are not to be reproduced in any form without written permission.&amp;R&amp;"Calibri,Regular"&amp;K000000PAGE &amp;P of &amp;N</oddFooter>
  </headerFooter>
  <colBreaks count="1" manualBreakCount="1">
    <brk id="9"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7"/>
  </sheetPr>
  <dimension ref="A1:Q47"/>
  <sheetViews>
    <sheetView showGridLines="0" showZeros="0" showRuler="0" view="pageLayout" zoomScaleNormal="75" workbookViewId="0">
      <selection activeCell="D25" sqref="D25"/>
    </sheetView>
  </sheetViews>
  <sheetFormatPr defaultColWidth="11.44140625" defaultRowHeight="14.4" x14ac:dyDescent="0.3"/>
  <cols>
    <col min="1" max="1" width="2" customWidth="1"/>
    <col min="2" max="2" width="84.77734375" customWidth="1"/>
    <col min="3" max="3" width="10.44140625" customWidth="1"/>
    <col min="4" max="4" width="11.21875" customWidth="1"/>
    <col min="5" max="6" width="10.77734375" customWidth="1"/>
    <col min="7" max="7" width="11.21875" customWidth="1"/>
    <col min="8" max="8" width="11.77734375" style="5" customWidth="1"/>
    <col min="9" max="9" width="10.44140625" style="5" customWidth="1"/>
    <col min="10" max="10" width="2.77734375" customWidth="1"/>
  </cols>
  <sheetData>
    <row r="1" spans="1:17" ht="15" thickBot="1" x14ac:dyDescent="0.35">
      <c r="H1" s="672"/>
      <c r="I1" s="672"/>
    </row>
    <row r="2" spans="1:17" ht="18" customHeight="1" thickBot="1" x14ac:dyDescent="0.35">
      <c r="B2" s="673" t="s">
        <v>325</v>
      </c>
      <c r="C2" s="674"/>
      <c r="D2" s="674"/>
      <c r="E2" s="674"/>
      <c r="F2" s="674"/>
      <c r="G2" s="674"/>
      <c r="H2" s="674"/>
      <c r="I2" s="675"/>
    </row>
    <row r="3" spans="1:17" ht="10.5" customHeight="1" x14ac:dyDescent="0.3">
      <c r="B3" s="676"/>
      <c r="C3" s="676"/>
      <c r="D3" s="61"/>
      <c r="E3" s="61"/>
      <c r="F3" s="61"/>
    </row>
    <row r="4" spans="1:17" ht="88.5" customHeight="1" thickBot="1" x14ac:dyDescent="0.4">
      <c r="B4" s="16" t="s">
        <v>194</v>
      </c>
      <c r="C4" s="15" t="s">
        <v>191</v>
      </c>
      <c r="D4" s="205" t="s">
        <v>189</v>
      </c>
      <c r="E4" s="205" t="s">
        <v>270</v>
      </c>
      <c r="F4" s="115" t="s">
        <v>328</v>
      </c>
      <c r="G4" s="205" t="s">
        <v>272</v>
      </c>
      <c r="H4" s="14" t="s">
        <v>192</v>
      </c>
      <c r="I4" s="14" t="s">
        <v>193</v>
      </c>
    </row>
    <row r="5" spans="1:17" ht="19.2" customHeight="1" thickBot="1" x14ac:dyDescent="0.35">
      <c r="A5" s="110"/>
      <c r="B5" s="485" t="s">
        <v>178</v>
      </c>
      <c r="C5" s="134"/>
      <c r="D5" s="134"/>
      <c r="E5" s="134"/>
      <c r="F5" s="134"/>
      <c r="G5" s="134"/>
      <c r="H5" s="134"/>
      <c r="I5" s="110"/>
      <c r="J5" s="110"/>
      <c r="K5" s="110"/>
      <c r="L5" s="110"/>
      <c r="M5" s="110"/>
      <c r="N5" s="110"/>
      <c r="O5" s="112"/>
      <c r="P5" s="112"/>
      <c r="Q5" s="110"/>
    </row>
    <row r="6" spans="1:17" ht="19.2" customHeight="1" thickBot="1" x14ac:dyDescent="0.35">
      <c r="A6" s="110"/>
      <c r="B6" s="138" t="s">
        <v>321</v>
      </c>
      <c r="C6" s="117"/>
      <c r="D6" s="118" t="s">
        <v>209</v>
      </c>
      <c r="E6" s="118"/>
      <c r="F6" s="118" t="s">
        <v>330</v>
      </c>
      <c r="G6" s="118" t="s">
        <v>212</v>
      </c>
      <c r="H6" s="118"/>
      <c r="I6" s="118"/>
      <c r="J6" s="118"/>
      <c r="K6" s="118"/>
      <c r="L6" s="118"/>
      <c r="M6" s="118"/>
      <c r="N6" s="118"/>
      <c r="O6" s="112"/>
      <c r="P6" s="112"/>
      <c r="Q6" s="110"/>
    </row>
    <row r="7" spans="1:17" x14ac:dyDescent="0.3">
      <c r="A7" s="110"/>
      <c r="B7" s="190" t="s">
        <v>318</v>
      </c>
      <c r="C7" s="303" t="s">
        <v>308</v>
      </c>
      <c r="D7" s="88"/>
      <c r="E7" s="121"/>
      <c r="F7" s="275"/>
      <c r="G7" s="149"/>
      <c r="H7" s="490">
        <v>16.3</v>
      </c>
      <c r="I7" s="531">
        <f>SUM(D7:G7)*H7</f>
        <v>0</v>
      </c>
      <c r="Q7" s="110"/>
    </row>
    <row r="8" spans="1:17" x14ac:dyDescent="0.3">
      <c r="A8" s="110"/>
      <c r="B8" s="190" t="s">
        <v>319</v>
      </c>
      <c r="C8" s="249" t="s">
        <v>309</v>
      </c>
      <c r="D8" s="98"/>
      <c r="E8" s="127"/>
      <c r="F8" s="276"/>
      <c r="G8" s="124"/>
      <c r="H8" s="491">
        <v>16.3</v>
      </c>
      <c r="I8" s="537">
        <f>SUM(D8:G8)*H8</f>
        <v>0</v>
      </c>
      <c r="Q8" s="110"/>
    </row>
    <row r="9" spans="1:17" ht="15" thickBot="1" x14ac:dyDescent="0.35">
      <c r="A9" s="110"/>
      <c r="B9" s="192" t="s">
        <v>320</v>
      </c>
      <c r="C9" s="250" t="s">
        <v>310</v>
      </c>
      <c r="D9" s="100"/>
      <c r="E9" s="143"/>
      <c r="F9" s="277"/>
      <c r="G9" s="130"/>
      <c r="H9" s="502">
        <v>16.3</v>
      </c>
      <c r="I9" s="533">
        <f>SUM(D9:G9)*H9</f>
        <v>0</v>
      </c>
      <c r="Q9" s="110"/>
    </row>
    <row r="10" spans="1:17" ht="15" thickBot="1" x14ac:dyDescent="0.35">
      <c r="H10" s="6" t="s">
        <v>186</v>
      </c>
      <c r="I10" s="7">
        <f>SUM(I7:I9)</f>
        <v>0</v>
      </c>
      <c r="Q10" s="110"/>
    </row>
    <row r="11" spans="1:17" ht="15.6" thickTop="1" thickBot="1" x14ac:dyDescent="0.35">
      <c r="H11"/>
      <c r="I11"/>
      <c r="Q11" s="110"/>
    </row>
    <row r="12" spans="1:17" ht="19.2" customHeight="1" thickBot="1" x14ac:dyDescent="0.35">
      <c r="B12" s="487" t="s">
        <v>216</v>
      </c>
      <c r="C12" s="26"/>
      <c r="D12" s="25"/>
      <c r="E12" s="25"/>
      <c r="F12" s="118"/>
      <c r="G12" s="25"/>
    </row>
    <row r="13" spans="1:17" x14ac:dyDescent="0.3">
      <c r="B13" s="27" t="s">
        <v>110</v>
      </c>
      <c r="C13" s="22" t="s">
        <v>111</v>
      </c>
      <c r="D13" s="82"/>
      <c r="E13" s="83"/>
      <c r="F13" s="90"/>
      <c r="G13" s="279"/>
      <c r="H13" s="518">
        <v>91.05</v>
      </c>
      <c r="I13" s="549">
        <f>SUM(D13:G13)*H13</f>
        <v>0</v>
      </c>
    </row>
    <row r="14" spans="1:17" ht="26.4" x14ac:dyDescent="0.3">
      <c r="B14" s="18" t="s">
        <v>249</v>
      </c>
      <c r="C14" s="9" t="s">
        <v>66</v>
      </c>
      <c r="D14" s="84"/>
      <c r="E14" s="68"/>
      <c r="F14" s="62"/>
      <c r="G14" s="278"/>
      <c r="H14" s="519">
        <v>15.1</v>
      </c>
      <c r="I14" s="550">
        <f t="shared" ref="I14:I24" si="0">SUM(D14:G14)*H14</f>
        <v>0</v>
      </c>
    </row>
    <row r="15" spans="1:17" x14ac:dyDescent="0.3">
      <c r="B15" s="17" t="s">
        <v>73</v>
      </c>
      <c r="C15" s="9" t="s">
        <v>67</v>
      </c>
      <c r="D15" s="84"/>
      <c r="E15" s="68"/>
      <c r="F15" s="62"/>
      <c r="G15" s="278"/>
      <c r="H15" s="519">
        <v>8.6999999999999993</v>
      </c>
      <c r="I15" s="550">
        <f t="shared" si="0"/>
        <v>0</v>
      </c>
    </row>
    <row r="16" spans="1:17" x14ac:dyDescent="0.3">
      <c r="B16" s="17" t="s">
        <v>181</v>
      </c>
      <c r="C16" s="9" t="s">
        <v>68</v>
      </c>
      <c r="D16" s="84"/>
      <c r="E16" s="68"/>
      <c r="F16" s="62"/>
      <c r="G16" s="278"/>
      <c r="H16" s="519">
        <v>8.6999999999999993</v>
      </c>
      <c r="I16" s="550">
        <f t="shared" si="0"/>
        <v>0</v>
      </c>
    </row>
    <row r="17" spans="2:9" x14ac:dyDescent="0.3">
      <c r="B17" s="17" t="s">
        <v>95</v>
      </c>
      <c r="C17" s="9" t="s">
        <v>69</v>
      </c>
      <c r="D17" s="84"/>
      <c r="E17" s="68"/>
      <c r="F17" s="62"/>
      <c r="G17" s="278"/>
      <c r="H17" s="519">
        <v>8.6999999999999993</v>
      </c>
      <c r="I17" s="550">
        <f t="shared" si="0"/>
        <v>0</v>
      </c>
    </row>
    <row r="18" spans="2:9" x14ac:dyDescent="0.3">
      <c r="B18" s="17" t="s">
        <v>74</v>
      </c>
      <c r="C18" s="9" t="s">
        <v>70</v>
      </c>
      <c r="D18" s="84"/>
      <c r="E18" s="68"/>
      <c r="F18" s="62"/>
      <c r="G18" s="278"/>
      <c r="H18" s="519">
        <v>8.6999999999999993</v>
      </c>
      <c r="I18" s="550">
        <f t="shared" si="0"/>
        <v>0</v>
      </c>
    </row>
    <row r="19" spans="2:9" x14ac:dyDescent="0.3">
      <c r="B19" s="17" t="s">
        <v>76</v>
      </c>
      <c r="C19" s="9" t="s">
        <v>71</v>
      </c>
      <c r="D19" s="84"/>
      <c r="E19" s="68"/>
      <c r="F19" s="62"/>
      <c r="G19" s="278"/>
      <c r="H19" s="519">
        <v>8.6999999999999993</v>
      </c>
      <c r="I19" s="550">
        <f t="shared" si="0"/>
        <v>0</v>
      </c>
    </row>
    <row r="20" spans="2:9" x14ac:dyDescent="0.3">
      <c r="B20" s="17" t="s">
        <v>75</v>
      </c>
      <c r="C20" s="9" t="s">
        <v>72</v>
      </c>
      <c r="D20" s="84"/>
      <c r="E20" s="68"/>
      <c r="F20" s="62"/>
      <c r="G20" s="278"/>
      <c r="H20" s="519">
        <v>8.6999999999999993</v>
      </c>
      <c r="I20" s="550">
        <f>SUM(D20:G20)*H20</f>
        <v>0</v>
      </c>
    </row>
    <row r="21" spans="2:9" x14ac:dyDescent="0.3">
      <c r="B21" s="28" t="s">
        <v>116</v>
      </c>
      <c r="C21" s="9" t="s">
        <v>112</v>
      </c>
      <c r="D21" s="84"/>
      <c r="E21" s="68"/>
      <c r="F21" s="62"/>
      <c r="G21" s="278"/>
      <c r="H21" s="519">
        <v>8.6999999999999993</v>
      </c>
      <c r="I21" s="550">
        <f t="shared" si="0"/>
        <v>0</v>
      </c>
    </row>
    <row r="22" spans="2:9" x14ac:dyDescent="0.3">
      <c r="B22" s="28" t="s">
        <v>117</v>
      </c>
      <c r="C22" s="9" t="s">
        <v>113</v>
      </c>
      <c r="D22" s="84"/>
      <c r="E22" s="68"/>
      <c r="F22" s="62"/>
      <c r="G22" s="278"/>
      <c r="H22" s="519">
        <v>8.6999999999999993</v>
      </c>
      <c r="I22" s="550">
        <f t="shared" si="0"/>
        <v>0</v>
      </c>
    </row>
    <row r="23" spans="2:9" x14ac:dyDescent="0.3">
      <c r="B23" s="28" t="s">
        <v>118</v>
      </c>
      <c r="C23" s="9" t="s">
        <v>114</v>
      </c>
      <c r="D23" s="84"/>
      <c r="E23" s="68"/>
      <c r="F23" s="62"/>
      <c r="G23" s="278"/>
      <c r="H23" s="519">
        <v>8.6999999999999993</v>
      </c>
      <c r="I23" s="550">
        <f t="shared" si="0"/>
        <v>0</v>
      </c>
    </row>
    <row r="24" spans="2:9" ht="15" thickBot="1" x14ac:dyDescent="0.35">
      <c r="B24" s="29" t="s">
        <v>119</v>
      </c>
      <c r="C24" s="10" t="s">
        <v>115</v>
      </c>
      <c r="D24" s="85"/>
      <c r="E24" s="86"/>
      <c r="F24" s="91"/>
      <c r="G24" s="280"/>
      <c r="H24" s="520">
        <v>8.6999999999999993</v>
      </c>
      <c r="I24" s="551">
        <f t="shared" si="0"/>
        <v>0</v>
      </c>
    </row>
    <row r="25" spans="2:9" ht="15" thickBot="1" x14ac:dyDescent="0.35">
      <c r="C25" s="2"/>
      <c r="D25" s="54"/>
      <c r="E25" s="55"/>
      <c r="F25" s="55"/>
      <c r="G25" s="54"/>
      <c r="H25" s="6" t="s">
        <v>186</v>
      </c>
      <c r="I25" s="7">
        <f>SUM(I13:I24)</f>
        <v>0</v>
      </c>
    </row>
    <row r="26" spans="2:9" ht="15.6" thickTop="1" thickBot="1" x14ac:dyDescent="0.35">
      <c r="D26" s="54"/>
      <c r="E26" s="54"/>
      <c r="F26" s="54"/>
      <c r="G26" s="54"/>
    </row>
    <row r="27" spans="2:9" ht="19.2" customHeight="1" thickBot="1" x14ac:dyDescent="0.35">
      <c r="B27" s="487" t="s">
        <v>179</v>
      </c>
      <c r="C27" s="12"/>
      <c r="D27" s="56"/>
      <c r="E27" s="57"/>
      <c r="F27" s="57"/>
      <c r="G27" s="56"/>
    </row>
    <row r="28" spans="2:9" x14ac:dyDescent="0.3">
      <c r="B28" s="19" t="s">
        <v>97</v>
      </c>
      <c r="C28" s="22" t="s">
        <v>96</v>
      </c>
      <c r="D28" s="82"/>
      <c r="E28" s="264"/>
      <c r="F28" s="283"/>
      <c r="G28" s="87"/>
      <c r="H28" s="521">
        <v>48.6</v>
      </c>
      <c r="I28" s="549">
        <f>SUM(D28:G28)*H28</f>
        <v>0</v>
      </c>
    </row>
    <row r="29" spans="2:9" x14ac:dyDescent="0.3">
      <c r="B29" s="23" t="s">
        <v>98</v>
      </c>
      <c r="C29" s="9" t="s">
        <v>77</v>
      </c>
      <c r="D29" s="281"/>
      <c r="E29" s="63"/>
      <c r="F29" s="68"/>
      <c r="G29" s="278"/>
      <c r="H29" s="522">
        <v>48.6</v>
      </c>
      <c r="I29" s="550">
        <f>SUM(D29:G29)*H29</f>
        <v>0</v>
      </c>
    </row>
    <row r="30" spans="2:9" ht="15" thickBot="1" x14ac:dyDescent="0.35">
      <c r="B30" s="20" t="s">
        <v>79</v>
      </c>
      <c r="C30" s="10" t="s">
        <v>78</v>
      </c>
      <c r="D30" s="282"/>
      <c r="E30" s="86"/>
      <c r="F30" s="91"/>
      <c r="G30" s="280"/>
      <c r="H30" s="523">
        <v>48.6</v>
      </c>
      <c r="I30" s="551">
        <f>SUM(D30:G30)*H30</f>
        <v>0</v>
      </c>
    </row>
    <row r="31" spans="2:9" ht="15" thickBot="1" x14ac:dyDescent="0.35">
      <c r="D31" s="54"/>
      <c r="E31" s="54"/>
      <c r="F31" s="54"/>
      <c r="G31" s="54"/>
      <c r="H31" s="6" t="s">
        <v>186</v>
      </c>
      <c r="I31" s="7">
        <f>SUM(I28:I30)</f>
        <v>0</v>
      </c>
    </row>
    <row r="32" spans="2:9" ht="15" thickTop="1" x14ac:dyDescent="0.3"/>
    <row r="33" spans="2:9" ht="16.2" thickBot="1" x14ac:dyDescent="0.35">
      <c r="H33" s="34" t="s">
        <v>220</v>
      </c>
      <c r="I33" s="33">
        <f>SUM(I10,I25,I31)</f>
        <v>0</v>
      </c>
    </row>
    <row r="34" spans="2:9" ht="15" thickTop="1" x14ac:dyDescent="0.3"/>
    <row r="47" spans="2:9" x14ac:dyDescent="0.3">
      <c r="B47" s="2"/>
    </row>
  </sheetData>
  <sheetProtection algorithmName="SHA-512" hashValue="dESQCR0VYXAlrTzwHdEkgddFHvVCqhrq3vxckBL0stvxUFRL/gWhpsVgLu3LxEWBIh3pTTGX/XD+RurNoi+Skw==" saltValue="IyltNBEhWh1hvFabo7YBjg==" spinCount="100000" sheet="1" objects="1" scenarios="1"/>
  <customSheetViews>
    <customSheetView guid="{CB774608-6531-E24C-9C0E-23F3084CA9B0}" showPageBreaks="1" showGridLines="0" zeroValues="0" fitToPage="1" view="pageLayout" topLeftCell="A16">
      <selection activeCell="D29" sqref="D29"/>
      <colBreaks count="1" manualBreakCount="1">
        <brk id="9" max="1048575" man="1"/>
      </colBreaks>
      <pageMargins left="0.7" right="0.7" top="0.75" bottom="0.75" header="0.3" footer="0.3"/>
      <pageSetup scale="74" orientation="landscape" horizontalDpi="4294967292" verticalDpi="4294967292"/>
      <headerFooter>
        <oddFooter>&amp;C&amp;"Calibri,Regular"&amp;K000000COPYRIGHT: All Triple P - Positive Parenting Program® materials are subject to copyright  _x000D_and are not to be reproduced in any form without written permission.&amp;R&amp;"Calibri,Regular"&amp;K000000PAGE &amp;P of &amp;N</oddFooter>
      </headerFooter>
    </customSheetView>
  </customSheetViews>
  <mergeCells count="3">
    <mergeCell ref="H1:I1"/>
    <mergeCell ref="B2:I2"/>
    <mergeCell ref="B3:C3"/>
  </mergeCells>
  <phoneticPr fontId="12" type="noConversion"/>
  <pageMargins left="0.39370078740157499" right="0.39370078740157499" top="0.196850393700787" bottom="0.196850393700787" header="0.511811023622047" footer="0.118110236220472"/>
  <pageSetup scale="79" orientation="landscape" r:id="rId1"/>
  <headerFooter>
    <oddFooter>&amp;C&amp;"Calibri,Regular"&amp;K000000COPYRIGHT: All Triple P - Positive Parenting Program® materials are subject to copyright  
and are not to be reproduced in any form without written permission.&amp;R&amp;"Calibri,Regular"&amp;K000000PAGE &amp;P of &amp;N</oddFooter>
  </headerFooter>
  <colBreaks count="1" manualBreakCount="1">
    <brk id="10"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5"/>
  </sheetPr>
  <dimension ref="B1:O60"/>
  <sheetViews>
    <sheetView showGridLines="0" showZeros="0" showRuler="0" showWhiteSpace="0" view="pageLayout" topLeftCell="A4" zoomScaleNormal="75" workbookViewId="0">
      <selection activeCell="G52" sqref="G52"/>
    </sheetView>
  </sheetViews>
  <sheetFormatPr defaultColWidth="11.44140625" defaultRowHeight="14.4" x14ac:dyDescent="0.3"/>
  <cols>
    <col min="1" max="1" width="7.77734375" customWidth="1"/>
    <col min="2" max="2" width="50.77734375" bestFit="1" customWidth="1"/>
    <col min="3" max="3" width="10.44140625" customWidth="1"/>
    <col min="4" max="13" width="5.77734375" customWidth="1"/>
    <col min="14" max="14" width="11.77734375" style="5" customWidth="1"/>
    <col min="15" max="15" width="13.21875" style="5" customWidth="1"/>
    <col min="16" max="16" width="7.77734375" customWidth="1"/>
  </cols>
  <sheetData>
    <row r="1" spans="2:15" ht="7.95" customHeight="1" thickBot="1" x14ac:dyDescent="0.35">
      <c r="N1" s="672"/>
      <c r="O1" s="672"/>
    </row>
    <row r="2" spans="2:15" ht="18" customHeight="1" thickBot="1" x14ac:dyDescent="0.35">
      <c r="B2" s="673" t="s">
        <v>326</v>
      </c>
      <c r="C2" s="674"/>
      <c r="D2" s="674"/>
      <c r="E2" s="674"/>
      <c r="F2" s="674"/>
      <c r="G2" s="674"/>
      <c r="H2" s="674"/>
      <c r="I2" s="674"/>
      <c r="J2" s="674"/>
      <c r="K2" s="674"/>
      <c r="L2" s="674"/>
      <c r="M2" s="674"/>
      <c r="N2" s="674"/>
      <c r="O2" s="675"/>
    </row>
    <row r="3" spans="2:15" ht="7.2" customHeight="1" x14ac:dyDescent="0.3">
      <c r="B3" s="676"/>
      <c r="C3" s="676"/>
    </row>
    <row r="4" spans="2:15" ht="114" customHeight="1" thickBot="1" x14ac:dyDescent="0.4">
      <c r="B4" s="16" t="s">
        <v>194</v>
      </c>
      <c r="C4" s="15" t="s">
        <v>191</v>
      </c>
      <c r="D4" s="66" t="s">
        <v>250</v>
      </c>
      <c r="E4" s="66" t="s">
        <v>251</v>
      </c>
      <c r="F4" s="66" t="s">
        <v>253</v>
      </c>
      <c r="G4" s="66" t="s">
        <v>254</v>
      </c>
      <c r="H4" s="66" t="s">
        <v>255</v>
      </c>
      <c r="I4" s="66" t="s">
        <v>256</v>
      </c>
      <c r="J4" s="66" t="s">
        <v>252</v>
      </c>
      <c r="K4" s="66" t="s">
        <v>336</v>
      </c>
      <c r="L4" s="66" t="s">
        <v>257</v>
      </c>
      <c r="M4" s="66" t="s">
        <v>203</v>
      </c>
      <c r="N4" s="14" t="s">
        <v>192</v>
      </c>
      <c r="O4" s="14" t="s">
        <v>193</v>
      </c>
    </row>
    <row r="5" spans="2:15" ht="19.2" customHeight="1" thickBot="1" x14ac:dyDescent="0.35">
      <c r="B5" s="488" t="s">
        <v>178</v>
      </c>
      <c r="C5" s="12"/>
      <c r="D5" s="56"/>
      <c r="E5" s="11"/>
      <c r="F5" s="11"/>
      <c r="G5" s="11"/>
      <c r="H5" s="56"/>
      <c r="I5" s="56"/>
      <c r="J5" s="56"/>
      <c r="K5" s="56"/>
      <c r="L5" s="56"/>
      <c r="M5" s="11"/>
    </row>
    <row r="6" spans="2:15" ht="19.2" customHeight="1" thickBot="1" x14ac:dyDescent="0.35">
      <c r="B6" s="13" t="s">
        <v>120</v>
      </c>
      <c r="C6" s="8"/>
      <c r="D6" s="54"/>
      <c r="E6" s="54"/>
      <c r="F6" s="54"/>
      <c r="G6" s="54"/>
      <c r="H6" s="54"/>
      <c r="I6" s="54"/>
      <c r="J6" s="54"/>
      <c r="K6" s="54"/>
      <c r="L6" s="54"/>
      <c r="M6" s="54"/>
    </row>
    <row r="7" spans="2:15" x14ac:dyDescent="0.3">
      <c r="B7" s="30" t="s">
        <v>128</v>
      </c>
      <c r="C7" s="261" t="s">
        <v>13</v>
      </c>
      <c r="D7" s="294"/>
      <c r="E7" s="90"/>
      <c r="F7" s="90"/>
      <c r="G7" s="89"/>
      <c r="H7" s="89"/>
      <c r="I7" s="90"/>
      <c r="J7" s="90"/>
      <c r="K7" s="89"/>
      <c r="L7" s="89"/>
      <c r="M7" s="87"/>
      <c r="N7" s="504">
        <v>16.3</v>
      </c>
      <c r="O7" s="549">
        <f>SUM(D7:M7)*N7</f>
        <v>0</v>
      </c>
    </row>
    <row r="8" spans="2:15" x14ac:dyDescent="0.3">
      <c r="B8" s="31" t="s">
        <v>129</v>
      </c>
      <c r="C8" s="262" t="s">
        <v>14</v>
      </c>
      <c r="D8" s="295"/>
      <c r="E8" s="62"/>
      <c r="F8" s="62"/>
      <c r="G8" s="65"/>
      <c r="H8" s="65"/>
      <c r="I8" s="62"/>
      <c r="J8" s="62"/>
      <c r="K8" s="65"/>
      <c r="L8" s="65"/>
      <c r="M8" s="99"/>
      <c r="N8" s="495">
        <v>16.3</v>
      </c>
      <c r="O8" s="550">
        <f>SUM(D8:M8)*N8</f>
        <v>0</v>
      </c>
    </row>
    <row r="9" spans="2:15" ht="15" thickBot="1" x14ac:dyDescent="0.35">
      <c r="B9" s="32" t="s">
        <v>130</v>
      </c>
      <c r="C9" s="257" t="s">
        <v>15</v>
      </c>
      <c r="D9" s="296"/>
      <c r="E9" s="91"/>
      <c r="F9" s="91"/>
      <c r="G9" s="92"/>
      <c r="H9" s="92"/>
      <c r="I9" s="91"/>
      <c r="J9" s="91"/>
      <c r="K9" s="92"/>
      <c r="L9" s="92"/>
      <c r="M9" s="108"/>
      <c r="N9" s="492">
        <v>16.3</v>
      </c>
      <c r="O9" s="551">
        <f>SUM(D9:M9)*N9</f>
        <v>0</v>
      </c>
    </row>
    <row r="10" spans="2:15" ht="15" thickBot="1" x14ac:dyDescent="0.35">
      <c r="B10" s="138" t="s">
        <v>223</v>
      </c>
      <c r="C10" s="3"/>
      <c r="D10" s="356"/>
      <c r="E10" s="360"/>
      <c r="F10" s="360"/>
      <c r="G10" s="356"/>
      <c r="H10" s="356"/>
      <c r="I10" s="360"/>
      <c r="J10" s="360"/>
      <c r="K10" s="356"/>
      <c r="L10" s="356"/>
      <c r="M10" s="356"/>
      <c r="N10" s="361"/>
      <c r="O10" s="368">
        <f t="shared" ref="O10:O35" si="0">SUM(D10:M10)*N10</f>
        <v>0</v>
      </c>
    </row>
    <row r="11" spans="2:15" x14ac:dyDescent="0.3">
      <c r="B11" s="147" t="s">
        <v>131</v>
      </c>
      <c r="C11" s="358" t="s">
        <v>16</v>
      </c>
      <c r="D11" s="289"/>
      <c r="E11" s="90"/>
      <c r="F11" s="90"/>
      <c r="G11" s="90"/>
      <c r="H11" s="90"/>
      <c r="I11" s="90"/>
      <c r="J11" s="90"/>
      <c r="K11" s="90"/>
      <c r="L11" s="90"/>
      <c r="M11" s="109"/>
      <c r="N11" s="490">
        <v>16.3</v>
      </c>
      <c r="O11" s="552">
        <f t="shared" si="0"/>
        <v>0</v>
      </c>
    </row>
    <row r="12" spans="2:15" ht="15" thickBot="1" x14ac:dyDescent="0.35">
      <c r="B12" s="146" t="s">
        <v>134</v>
      </c>
      <c r="C12" s="359" t="s">
        <v>19</v>
      </c>
      <c r="D12" s="290"/>
      <c r="E12" s="91"/>
      <c r="F12" s="91"/>
      <c r="G12" s="91"/>
      <c r="H12" s="91"/>
      <c r="I12" s="91"/>
      <c r="J12" s="91"/>
      <c r="K12" s="91"/>
      <c r="L12" s="91"/>
      <c r="M12" s="357"/>
      <c r="N12" s="502">
        <v>16.3</v>
      </c>
      <c r="O12" s="551">
        <f t="shared" si="0"/>
        <v>0</v>
      </c>
    </row>
    <row r="13" spans="2:15" ht="15" thickBot="1" x14ac:dyDescent="0.35">
      <c r="B13" s="151" t="s">
        <v>224</v>
      </c>
      <c r="C13" s="117"/>
      <c r="D13" s="356"/>
      <c r="E13" s="360"/>
      <c r="F13" s="360"/>
      <c r="G13" s="356"/>
      <c r="H13" s="356"/>
      <c r="I13" s="360"/>
      <c r="J13" s="360"/>
      <c r="K13" s="356"/>
      <c r="L13" s="356"/>
      <c r="M13" s="356"/>
      <c r="N13" s="361"/>
      <c r="O13" s="368">
        <f t="shared" si="0"/>
        <v>0</v>
      </c>
    </row>
    <row r="14" spans="2:15" x14ac:dyDescent="0.3">
      <c r="B14" s="144" t="s">
        <v>135</v>
      </c>
      <c r="C14" s="152" t="s">
        <v>20</v>
      </c>
      <c r="D14" s="82"/>
      <c r="E14" s="90"/>
      <c r="F14" s="90"/>
      <c r="G14" s="90"/>
      <c r="H14" s="90"/>
      <c r="I14" s="90"/>
      <c r="J14" s="90"/>
      <c r="K14" s="90"/>
      <c r="L14" s="90"/>
      <c r="M14" s="87"/>
      <c r="N14" s="500">
        <v>16.3</v>
      </c>
      <c r="O14" s="549">
        <f t="shared" si="0"/>
        <v>0</v>
      </c>
    </row>
    <row r="15" spans="2:15" x14ac:dyDescent="0.3">
      <c r="B15" s="150" t="s">
        <v>137</v>
      </c>
      <c r="C15" s="154" t="s">
        <v>22</v>
      </c>
      <c r="D15" s="84"/>
      <c r="E15" s="62"/>
      <c r="F15" s="62"/>
      <c r="G15" s="62"/>
      <c r="H15" s="62"/>
      <c r="I15" s="62"/>
      <c r="J15" s="62"/>
      <c r="K15" s="62"/>
      <c r="L15" s="62"/>
      <c r="M15" s="99"/>
      <c r="N15" s="501">
        <v>16.3</v>
      </c>
      <c r="O15" s="550">
        <f t="shared" si="0"/>
        <v>0</v>
      </c>
    </row>
    <row r="16" spans="2:15" x14ac:dyDescent="0.3">
      <c r="B16" s="150" t="s">
        <v>138</v>
      </c>
      <c r="C16" s="154" t="s">
        <v>23</v>
      </c>
      <c r="D16" s="84"/>
      <c r="E16" s="62"/>
      <c r="F16" s="62"/>
      <c r="G16" s="62"/>
      <c r="H16" s="62"/>
      <c r="I16" s="62"/>
      <c r="J16" s="62"/>
      <c r="K16" s="62"/>
      <c r="L16" s="62"/>
      <c r="M16" s="99"/>
      <c r="N16" s="501">
        <v>16.3</v>
      </c>
      <c r="O16" s="550">
        <f t="shared" si="0"/>
        <v>0</v>
      </c>
    </row>
    <row r="17" spans="2:15" x14ac:dyDescent="0.3">
      <c r="B17" s="150" t="s">
        <v>139</v>
      </c>
      <c r="C17" s="154" t="s">
        <v>24</v>
      </c>
      <c r="D17" s="84"/>
      <c r="E17" s="62"/>
      <c r="F17" s="62"/>
      <c r="G17" s="62"/>
      <c r="H17" s="62"/>
      <c r="I17" s="62"/>
      <c r="J17" s="62"/>
      <c r="K17" s="62"/>
      <c r="L17" s="62"/>
      <c r="M17" s="99"/>
      <c r="N17" s="501">
        <v>16.3</v>
      </c>
      <c r="O17" s="550">
        <f t="shared" si="0"/>
        <v>0</v>
      </c>
    </row>
    <row r="18" spans="2:15" x14ac:dyDescent="0.3">
      <c r="B18" s="150" t="s">
        <v>140</v>
      </c>
      <c r="C18" s="154" t="s">
        <v>25</v>
      </c>
      <c r="D18" s="84"/>
      <c r="E18" s="62"/>
      <c r="F18" s="62"/>
      <c r="G18" s="62"/>
      <c r="H18" s="62"/>
      <c r="I18" s="62"/>
      <c r="J18" s="62"/>
      <c r="K18" s="62"/>
      <c r="L18" s="62"/>
      <c r="M18" s="99"/>
      <c r="N18" s="501">
        <v>16.3</v>
      </c>
      <c r="O18" s="550">
        <f t="shared" si="0"/>
        <v>0</v>
      </c>
    </row>
    <row r="19" spans="2:15" x14ac:dyDescent="0.3">
      <c r="B19" s="150" t="s">
        <v>141</v>
      </c>
      <c r="C19" s="154" t="s">
        <v>26</v>
      </c>
      <c r="D19" s="84"/>
      <c r="E19" s="62"/>
      <c r="F19" s="62"/>
      <c r="G19" s="62"/>
      <c r="H19" s="62"/>
      <c r="I19" s="62"/>
      <c r="J19" s="62"/>
      <c r="K19" s="62"/>
      <c r="L19" s="62"/>
      <c r="M19" s="99"/>
      <c r="N19" s="501">
        <v>16.3</v>
      </c>
      <c r="O19" s="550">
        <f t="shared" si="0"/>
        <v>0</v>
      </c>
    </row>
    <row r="20" spans="2:15" x14ac:dyDescent="0.3">
      <c r="B20" s="150" t="s">
        <v>142</v>
      </c>
      <c r="C20" s="154" t="s">
        <v>27</v>
      </c>
      <c r="D20" s="84"/>
      <c r="E20" s="62"/>
      <c r="F20" s="62"/>
      <c r="G20" s="62"/>
      <c r="H20" s="62"/>
      <c r="I20" s="62"/>
      <c r="J20" s="62"/>
      <c r="K20" s="62"/>
      <c r="L20" s="62"/>
      <c r="M20" s="99"/>
      <c r="N20" s="501">
        <v>16.3</v>
      </c>
      <c r="O20" s="550">
        <f t="shared" si="0"/>
        <v>0</v>
      </c>
    </row>
    <row r="21" spans="2:15" ht="15" thickBot="1" x14ac:dyDescent="0.35">
      <c r="B21" s="150" t="s">
        <v>143</v>
      </c>
      <c r="C21" s="128" t="s">
        <v>28</v>
      </c>
      <c r="D21" s="85"/>
      <c r="E21" s="91"/>
      <c r="F21" s="91"/>
      <c r="G21" s="91"/>
      <c r="H21" s="91"/>
      <c r="I21" s="91"/>
      <c r="J21" s="91"/>
      <c r="K21" s="91"/>
      <c r="L21" s="91"/>
      <c r="M21" s="108"/>
      <c r="N21" s="498">
        <v>16.3</v>
      </c>
      <c r="O21" s="551">
        <f t="shared" si="0"/>
        <v>0</v>
      </c>
    </row>
    <row r="22" spans="2:15" ht="15" thickBot="1" x14ac:dyDescent="0.35">
      <c r="B22" s="160" t="s">
        <v>225</v>
      </c>
      <c r="C22" s="117"/>
      <c r="D22" s="356"/>
      <c r="E22" s="360"/>
      <c r="F22" s="360"/>
      <c r="G22" s="356"/>
      <c r="H22" s="356"/>
      <c r="I22" s="360"/>
      <c r="J22" s="360"/>
      <c r="K22" s="356"/>
      <c r="L22" s="356"/>
      <c r="M22" s="356"/>
      <c r="N22" s="362"/>
      <c r="O22" s="368">
        <f t="shared" si="0"/>
        <v>0</v>
      </c>
    </row>
    <row r="23" spans="2:15" x14ac:dyDescent="0.3">
      <c r="B23" s="125" t="s">
        <v>145</v>
      </c>
      <c r="C23" s="358" t="s">
        <v>31</v>
      </c>
      <c r="D23" s="82"/>
      <c r="E23" s="90"/>
      <c r="F23" s="90"/>
      <c r="G23" s="90"/>
      <c r="H23" s="90"/>
      <c r="I23" s="90"/>
      <c r="J23" s="90"/>
      <c r="K23" s="90"/>
      <c r="L23" s="90"/>
      <c r="M23" s="87"/>
      <c r="N23" s="500">
        <v>16.3</v>
      </c>
      <c r="O23" s="549">
        <f t="shared" si="0"/>
        <v>0</v>
      </c>
    </row>
    <row r="24" spans="2:15" x14ac:dyDescent="0.3">
      <c r="B24" s="125" t="s">
        <v>148</v>
      </c>
      <c r="C24" s="300" t="s">
        <v>34</v>
      </c>
      <c r="D24" s="84"/>
      <c r="E24" s="62"/>
      <c r="F24" s="62"/>
      <c r="G24" s="62"/>
      <c r="H24" s="62"/>
      <c r="I24" s="62"/>
      <c r="J24" s="62"/>
      <c r="K24" s="62"/>
      <c r="L24" s="62"/>
      <c r="M24" s="99"/>
      <c r="N24" s="501">
        <v>16.3</v>
      </c>
      <c r="O24" s="550">
        <f t="shared" si="0"/>
        <v>0</v>
      </c>
    </row>
    <row r="25" spans="2:15" x14ac:dyDescent="0.3">
      <c r="B25" s="125" t="s">
        <v>149</v>
      </c>
      <c r="C25" s="300" t="s">
        <v>35</v>
      </c>
      <c r="D25" s="84"/>
      <c r="E25" s="62"/>
      <c r="F25" s="62"/>
      <c r="G25" s="62"/>
      <c r="H25" s="62"/>
      <c r="I25" s="62"/>
      <c r="J25" s="62"/>
      <c r="K25" s="62"/>
      <c r="L25" s="62"/>
      <c r="M25" s="99"/>
      <c r="N25" s="501">
        <v>16.3</v>
      </c>
      <c r="O25" s="550">
        <f t="shared" si="0"/>
        <v>0</v>
      </c>
    </row>
    <row r="26" spans="2:15" x14ac:dyDescent="0.3">
      <c r="B26" s="125" t="s">
        <v>150</v>
      </c>
      <c r="C26" s="300" t="s">
        <v>36</v>
      </c>
      <c r="D26" s="84"/>
      <c r="E26" s="62"/>
      <c r="F26" s="62"/>
      <c r="G26" s="62"/>
      <c r="H26" s="62"/>
      <c r="I26" s="62"/>
      <c r="J26" s="62"/>
      <c r="K26" s="62"/>
      <c r="L26" s="62"/>
      <c r="M26" s="99"/>
      <c r="N26" s="501">
        <v>16.3</v>
      </c>
      <c r="O26" s="550">
        <f t="shared" si="0"/>
        <v>0</v>
      </c>
    </row>
    <row r="27" spans="2:15" x14ac:dyDescent="0.3">
      <c r="B27" s="125" t="s">
        <v>151</v>
      </c>
      <c r="C27" s="300" t="s">
        <v>37</v>
      </c>
      <c r="D27" s="84"/>
      <c r="E27" s="62"/>
      <c r="F27" s="62"/>
      <c r="G27" s="62"/>
      <c r="H27" s="62"/>
      <c r="I27" s="62"/>
      <c r="J27" s="62"/>
      <c r="K27" s="62"/>
      <c r="L27" s="62"/>
      <c r="M27" s="99"/>
      <c r="N27" s="501">
        <v>16.3</v>
      </c>
      <c r="O27" s="550">
        <f t="shared" si="0"/>
        <v>0</v>
      </c>
    </row>
    <row r="28" spans="2:15" ht="15" thickBot="1" x14ac:dyDescent="0.35">
      <c r="B28" s="125" t="s">
        <v>152</v>
      </c>
      <c r="C28" s="359" t="s">
        <v>38</v>
      </c>
      <c r="D28" s="85"/>
      <c r="E28" s="91"/>
      <c r="F28" s="91"/>
      <c r="G28" s="91"/>
      <c r="H28" s="91"/>
      <c r="I28" s="91"/>
      <c r="J28" s="91"/>
      <c r="K28" s="91"/>
      <c r="L28" s="91"/>
      <c r="M28" s="108"/>
      <c r="N28" s="498">
        <v>16.3</v>
      </c>
      <c r="O28" s="551">
        <f t="shared" si="0"/>
        <v>0</v>
      </c>
    </row>
    <row r="29" spans="2:15" ht="15" thickBot="1" x14ac:dyDescent="0.35">
      <c r="B29" s="284" t="s">
        <v>340</v>
      </c>
      <c r="N29"/>
      <c r="O29" s="368">
        <f t="shared" si="0"/>
        <v>0</v>
      </c>
    </row>
    <row r="30" spans="2:15" x14ac:dyDescent="0.3">
      <c r="B30" s="365" t="s">
        <v>180</v>
      </c>
      <c r="C30" s="291" t="s">
        <v>41</v>
      </c>
      <c r="D30" s="82"/>
      <c r="E30" s="90"/>
      <c r="F30" s="90"/>
      <c r="G30" s="90"/>
      <c r="H30" s="89"/>
      <c r="I30" s="90"/>
      <c r="J30" s="90"/>
      <c r="K30" s="90"/>
      <c r="L30" s="90"/>
      <c r="M30" s="366"/>
      <c r="N30" s="490">
        <v>16.3</v>
      </c>
      <c r="O30" s="549">
        <f t="shared" si="0"/>
        <v>0</v>
      </c>
    </row>
    <row r="31" spans="2:15" x14ac:dyDescent="0.3">
      <c r="B31" s="168" t="s">
        <v>188</v>
      </c>
      <c r="C31" s="300" t="s">
        <v>42</v>
      </c>
      <c r="D31" s="84"/>
      <c r="E31" s="62"/>
      <c r="F31" s="62"/>
      <c r="G31" s="62"/>
      <c r="H31" s="62"/>
      <c r="I31" s="62"/>
      <c r="J31" s="62"/>
      <c r="K31" s="62"/>
      <c r="L31" s="62"/>
      <c r="M31" s="480"/>
      <c r="N31" s="491">
        <v>16.3</v>
      </c>
      <c r="O31" s="550">
        <f t="shared" si="0"/>
        <v>0</v>
      </c>
    </row>
    <row r="32" spans="2:15" x14ac:dyDescent="0.3">
      <c r="B32" s="168" t="s">
        <v>168</v>
      </c>
      <c r="C32" s="292" t="s">
        <v>45</v>
      </c>
      <c r="D32" s="84"/>
      <c r="E32" s="62"/>
      <c r="F32" s="62"/>
      <c r="G32" s="62"/>
      <c r="H32" s="65"/>
      <c r="I32" s="62"/>
      <c r="J32" s="62"/>
      <c r="K32" s="62"/>
      <c r="L32" s="62"/>
      <c r="M32" s="367"/>
      <c r="N32" s="491">
        <v>16.3</v>
      </c>
      <c r="O32" s="550">
        <f t="shared" si="0"/>
        <v>0</v>
      </c>
    </row>
    <row r="33" spans="2:15" x14ac:dyDescent="0.3">
      <c r="B33" s="168" t="s">
        <v>169</v>
      </c>
      <c r="C33" s="292" t="s">
        <v>46</v>
      </c>
      <c r="D33" s="84"/>
      <c r="E33" s="62"/>
      <c r="F33" s="62"/>
      <c r="G33" s="62"/>
      <c r="H33" s="65"/>
      <c r="I33" s="62"/>
      <c r="J33" s="62"/>
      <c r="K33" s="62"/>
      <c r="L33" s="62"/>
      <c r="M33" s="480"/>
      <c r="N33" s="491">
        <v>16.3</v>
      </c>
      <c r="O33" s="550">
        <f t="shared" si="0"/>
        <v>0</v>
      </c>
    </row>
    <row r="34" spans="2:15" x14ac:dyDescent="0.3">
      <c r="B34" s="168" t="s">
        <v>170</v>
      </c>
      <c r="C34" s="300" t="s">
        <v>47</v>
      </c>
      <c r="D34" s="84"/>
      <c r="E34" s="62"/>
      <c r="F34" s="62"/>
      <c r="G34" s="62"/>
      <c r="H34" s="62"/>
      <c r="I34" s="62"/>
      <c r="J34" s="62"/>
      <c r="K34" s="62"/>
      <c r="L34" s="62"/>
      <c r="M34" s="480"/>
      <c r="N34" s="491">
        <v>16.3</v>
      </c>
      <c r="O34" s="550">
        <f t="shared" si="0"/>
        <v>0</v>
      </c>
    </row>
    <row r="35" spans="2:15" ht="15" thickBot="1" x14ac:dyDescent="0.35">
      <c r="B35" s="286" t="s">
        <v>171</v>
      </c>
      <c r="C35" s="359" t="s">
        <v>48</v>
      </c>
      <c r="D35" s="85"/>
      <c r="E35" s="91"/>
      <c r="F35" s="91"/>
      <c r="G35" s="91"/>
      <c r="H35" s="91"/>
      <c r="I35" s="91"/>
      <c r="J35" s="91"/>
      <c r="K35" s="91"/>
      <c r="L35" s="91"/>
      <c r="M35" s="357"/>
      <c r="N35" s="502">
        <v>16.3</v>
      </c>
      <c r="O35" s="551">
        <f t="shared" si="0"/>
        <v>0</v>
      </c>
    </row>
    <row r="36" spans="2:15" ht="15" thickBot="1" x14ac:dyDescent="0.35">
      <c r="B36" s="364" t="s">
        <v>341</v>
      </c>
      <c r="N36"/>
      <c r="O36" s="363">
        <f t="shared" ref="O36:O40" si="1">SUM(D36:M36)*N36</f>
        <v>0</v>
      </c>
    </row>
    <row r="37" spans="2:15" x14ac:dyDescent="0.3">
      <c r="B37" s="218" t="s">
        <v>80</v>
      </c>
      <c r="C37" s="291" t="s">
        <v>84</v>
      </c>
      <c r="D37" s="82"/>
      <c r="E37" s="90"/>
      <c r="F37" s="90"/>
      <c r="G37" s="90"/>
      <c r="H37" s="90"/>
      <c r="I37" s="90"/>
      <c r="J37" s="89"/>
      <c r="K37" s="90"/>
      <c r="L37" s="90"/>
      <c r="M37" s="288"/>
      <c r="N37" s="490">
        <v>16.3</v>
      </c>
      <c r="O37" s="549"/>
    </row>
    <row r="38" spans="2:15" x14ac:dyDescent="0.3">
      <c r="B38" s="287" t="s">
        <v>81</v>
      </c>
      <c r="C38" s="353" t="s">
        <v>85</v>
      </c>
      <c r="D38" s="351"/>
      <c r="E38" s="298"/>
      <c r="F38" s="298"/>
      <c r="G38" s="298"/>
      <c r="H38" s="268"/>
      <c r="I38" s="298"/>
      <c r="J38" s="268"/>
      <c r="K38" s="298"/>
      <c r="L38" s="298"/>
      <c r="M38" s="352"/>
      <c r="N38" s="524">
        <v>16.3</v>
      </c>
      <c r="O38" s="552">
        <f t="shared" si="1"/>
        <v>0</v>
      </c>
    </row>
    <row r="39" spans="2:15" x14ac:dyDescent="0.3">
      <c r="B39" s="218" t="s">
        <v>82</v>
      </c>
      <c r="C39" s="347" t="s">
        <v>86</v>
      </c>
      <c r="D39" s="348"/>
      <c r="E39" s="349"/>
      <c r="F39" s="349"/>
      <c r="G39" s="349"/>
      <c r="H39" s="349"/>
      <c r="I39" s="349"/>
      <c r="J39" s="268"/>
      <c r="K39" s="349"/>
      <c r="L39" s="349"/>
      <c r="M39" s="350"/>
      <c r="N39" s="525">
        <v>16.3</v>
      </c>
      <c r="O39" s="553">
        <f t="shared" si="1"/>
        <v>0</v>
      </c>
    </row>
    <row r="40" spans="2:15" ht="15" thickBot="1" x14ac:dyDescent="0.35">
      <c r="B40" s="220" t="s">
        <v>83</v>
      </c>
      <c r="C40" s="293" t="s">
        <v>87</v>
      </c>
      <c r="D40" s="290"/>
      <c r="E40" s="91"/>
      <c r="F40" s="91"/>
      <c r="G40" s="91"/>
      <c r="H40" s="92"/>
      <c r="I40" s="91"/>
      <c r="J40" s="92"/>
      <c r="K40" s="91"/>
      <c r="L40" s="91"/>
      <c r="M40" s="93"/>
      <c r="N40" s="526">
        <v>16.3</v>
      </c>
      <c r="O40" s="551">
        <f t="shared" si="1"/>
        <v>0</v>
      </c>
    </row>
    <row r="41" spans="2:15" ht="15" thickBot="1" x14ac:dyDescent="0.35">
      <c r="B41" s="284" t="s">
        <v>219</v>
      </c>
      <c r="C41" s="285"/>
      <c r="D41" s="285"/>
      <c r="E41" s="285"/>
      <c r="F41" s="285"/>
      <c r="G41" s="285"/>
      <c r="H41" s="285"/>
      <c r="I41" s="285"/>
      <c r="J41" s="285"/>
      <c r="K41" s="285"/>
      <c r="L41" s="285"/>
      <c r="M41" s="285"/>
      <c r="N41" s="285"/>
      <c r="O41" s="285"/>
    </row>
    <row r="42" spans="2:15" x14ac:dyDescent="0.3">
      <c r="B42" s="215" t="s">
        <v>157</v>
      </c>
      <c r="C42" s="227" t="s">
        <v>88</v>
      </c>
      <c r="D42" s="88"/>
      <c r="E42" s="90"/>
      <c r="F42" s="90"/>
      <c r="G42" s="90"/>
      <c r="H42" s="89"/>
      <c r="I42" s="90"/>
      <c r="J42" s="89"/>
      <c r="K42" s="90"/>
      <c r="L42" s="89"/>
      <c r="M42" s="90"/>
      <c r="N42" s="490">
        <v>16.3</v>
      </c>
      <c r="O42" s="549">
        <f>SUM(D42:M42)*N42</f>
        <v>0</v>
      </c>
    </row>
    <row r="43" spans="2:15" x14ac:dyDescent="0.3">
      <c r="B43" s="218" t="s">
        <v>156</v>
      </c>
      <c r="C43" s="228" t="s">
        <v>89</v>
      </c>
      <c r="D43" s="98"/>
      <c r="E43" s="62"/>
      <c r="F43" s="62"/>
      <c r="G43" s="62"/>
      <c r="H43" s="65"/>
      <c r="I43" s="62"/>
      <c r="J43" s="65"/>
      <c r="K43" s="62"/>
      <c r="L43" s="65"/>
      <c r="M43" s="62"/>
      <c r="N43" s="491">
        <v>16.3</v>
      </c>
      <c r="O43" s="550">
        <f>SUM(D43:M43)*N43</f>
        <v>0</v>
      </c>
    </row>
    <row r="44" spans="2:15" ht="15" thickBot="1" x14ac:dyDescent="0.35">
      <c r="B44" s="220" t="s">
        <v>155</v>
      </c>
      <c r="C44" s="230" t="s">
        <v>90</v>
      </c>
      <c r="D44" s="100"/>
      <c r="E44" s="91"/>
      <c r="F44" s="91"/>
      <c r="G44" s="91"/>
      <c r="H44" s="92"/>
      <c r="I44" s="91"/>
      <c r="J44" s="92"/>
      <c r="K44" s="91"/>
      <c r="L44" s="92"/>
      <c r="M44" s="91"/>
      <c r="N44" s="502">
        <v>16.3</v>
      </c>
      <c r="O44" s="551">
        <f>SUM(D44:M44)*N44</f>
        <v>0</v>
      </c>
    </row>
    <row r="45" spans="2:15" ht="15" thickBot="1" x14ac:dyDescent="0.35">
      <c r="D45" s="54"/>
      <c r="E45" s="54"/>
      <c r="F45" s="54"/>
      <c r="G45" s="54"/>
      <c r="H45" s="54"/>
      <c r="I45" s="54"/>
      <c r="J45" s="54"/>
      <c r="K45" s="54"/>
      <c r="L45" s="54"/>
      <c r="M45" s="54"/>
      <c r="N45" s="6" t="s">
        <v>186</v>
      </c>
      <c r="O45" s="7">
        <f>O7+O8+O9+O11+O12+O14+O15+O16+O17+O18+O19+O20+O21+O23+O24+O25+O26+O27+O28+O30+O31+O32+O33+O34+O35+O37+O38+O39+O40+O42+O43+O44</f>
        <v>0</v>
      </c>
    </row>
    <row r="46" spans="2:15" ht="15.6" thickTop="1" thickBot="1" x14ac:dyDescent="0.35">
      <c r="D46" s="54"/>
      <c r="E46" s="54"/>
      <c r="F46" s="54"/>
      <c r="G46" s="54"/>
      <c r="H46" s="54"/>
      <c r="I46" s="54"/>
      <c r="J46" s="54"/>
      <c r="K46" s="54"/>
      <c r="L46" s="54"/>
      <c r="M46" s="54"/>
    </row>
    <row r="47" spans="2:15" ht="19.2" customHeight="1" thickBot="1" x14ac:dyDescent="0.35">
      <c r="B47" s="487" t="s">
        <v>179</v>
      </c>
      <c r="C47" s="12"/>
      <c r="D47" s="36" t="s">
        <v>240</v>
      </c>
      <c r="E47" s="36" t="s">
        <v>241</v>
      </c>
      <c r="F47" s="36" t="s">
        <v>299</v>
      </c>
      <c r="G47" s="36" t="s">
        <v>243</v>
      </c>
      <c r="H47" s="36" t="s">
        <v>244</v>
      </c>
      <c r="I47" s="36" t="s">
        <v>245</v>
      </c>
      <c r="J47" s="36" t="s">
        <v>242</v>
      </c>
      <c r="K47" s="36" t="s">
        <v>337</v>
      </c>
      <c r="L47" s="36" t="s">
        <v>246</v>
      </c>
      <c r="M47" s="36" t="s">
        <v>247</v>
      </c>
    </row>
    <row r="48" spans="2:15" x14ac:dyDescent="0.3">
      <c r="B48" s="260" t="s">
        <v>165</v>
      </c>
      <c r="C48" s="261" t="s">
        <v>54</v>
      </c>
      <c r="D48" s="88"/>
      <c r="E48" s="90"/>
      <c r="F48" s="89"/>
      <c r="G48" s="90"/>
      <c r="H48" s="90"/>
      <c r="I48" s="90"/>
      <c r="J48" s="90"/>
      <c r="K48" s="90"/>
      <c r="L48" s="89"/>
      <c r="M48" s="87"/>
      <c r="N48" s="527">
        <v>31.95</v>
      </c>
      <c r="O48" s="549">
        <f>SUM(D48:M48)*N48</f>
        <v>0</v>
      </c>
    </row>
    <row r="49" spans="2:15" x14ac:dyDescent="0.3">
      <c r="B49" s="172" t="s">
        <v>271</v>
      </c>
      <c r="C49" s="300" t="s">
        <v>53</v>
      </c>
      <c r="D49" s="298"/>
      <c r="E49" s="298"/>
      <c r="F49" s="298"/>
      <c r="G49" s="298"/>
      <c r="H49" s="298"/>
      <c r="I49" s="268"/>
      <c r="J49" s="298"/>
      <c r="K49" s="298"/>
      <c r="L49" s="298"/>
      <c r="M49" s="298"/>
      <c r="N49" s="491">
        <v>39.450000000000003</v>
      </c>
      <c r="O49" s="550">
        <f t="shared" ref="O49:O56" si="2">SUM(D49:M49)*N49</f>
        <v>0</v>
      </c>
    </row>
    <row r="50" spans="2:15" x14ac:dyDescent="0.3">
      <c r="B50" s="299" t="s">
        <v>164</v>
      </c>
      <c r="C50" s="300" t="s">
        <v>56</v>
      </c>
      <c r="D50" s="298"/>
      <c r="E50" s="298"/>
      <c r="F50" s="298"/>
      <c r="G50" s="298"/>
      <c r="H50" s="298"/>
      <c r="I50" s="268"/>
      <c r="J50" s="298"/>
      <c r="K50" s="298"/>
      <c r="L50" s="298"/>
      <c r="M50" s="298"/>
      <c r="N50" s="491">
        <v>39.450000000000003</v>
      </c>
      <c r="O50" s="550">
        <f t="shared" si="2"/>
        <v>0</v>
      </c>
    </row>
    <row r="51" spans="2:15" x14ac:dyDescent="0.3">
      <c r="B51" s="297" t="s">
        <v>217</v>
      </c>
      <c r="C51" s="262" t="s">
        <v>93</v>
      </c>
      <c r="D51" s="84"/>
      <c r="E51" s="62"/>
      <c r="F51" s="62"/>
      <c r="G51" s="62"/>
      <c r="H51" s="62"/>
      <c r="I51" s="62"/>
      <c r="J51" s="62"/>
      <c r="K51" s="62"/>
      <c r="L51" s="65"/>
      <c r="M51" s="94"/>
      <c r="N51" s="522">
        <v>34.9</v>
      </c>
      <c r="O51" s="550">
        <f t="shared" si="2"/>
        <v>0</v>
      </c>
    </row>
    <row r="52" spans="2:15" x14ac:dyDescent="0.3">
      <c r="B52" s="17" t="s">
        <v>327</v>
      </c>
      <c r="C52" s="262" t="s">
        <v>183</v>
      </c>
      <c r="D52" s="84"/>
      <c r="E52" s="62"/>
      <c r="F52" s="62"/>
      <c r="G52" s="62"/>
      <c r="H52" s="65"/>
      <c r="I52" s="62"/>
      <c r="J52" s="62"/>
      <c r="K52" s="62"/>
      <c r="L52" s="62"/>
      <c r="M52" s="99"/>
      <c r="N52" s="528">
        <v>9.9499999999999993</v>
      </c>
      <c r="O52" s="550">
        <f t="shared" si="2"/>
        <v>0</v>
      </c>
    </row>
    <row r="53" spans="2:15" x14ac:dyDescent="0.3">
      <c r="B53" s="17" t="s">
        <v>621</v>
      </c>
      <c r="C53" s="262" t="s">
        <v>300</v>
      </c>
      <c r="D53" s="84"/>
      <c r="E53" s="62"/>
      <c r="F53" s="62"/>
      <c r="G53" s="62"/>
      <c r="H53" s="268"/>
      <c r="I53" s="62"/>
      <c r="J53" s="65"/>
      <c r="K53" s="62"/>
      <c r="L53" s="65"/>
      <c r="M53" s="94"/>
      <c r="N53" s="528">
        <v>14.35</v>
      </c>
      <c r="O53" s="550">
        <f t="shared" si="2"/>
        <v>0</v>
      </c>
    </row>
    <row r="54" spans="2:15" x14ac:dyDescent="0.3">
      <c r="B54" s="263" t="s">
        <v>160</v>
      </c>
      <c r="C54" s="262" t="s">
        <v>63</v>
      </c>
      <c r="D54" s="258"/>
      <c r="E54" s="259"/>
      <c r="F54" s="64"/>
      <c r="G54" s="259"/>
      <c r="H54" s="65"/>
      <c r="I54" s="62"/>
      <c r="J54" s="62"/>
      <c r="K54" s="259"/>
      <c r="L54" s="62"/>
      <c r="M54" s="94"/>
      <c r="N54" s="529">
        <v>13.6</v>
      </c>
      <c r="O54" s="550">
        <f t="shared" si="2"/>
        <v>0</v>
      </c>
    </row>
    <row r="55" spans="2:15" x14ac:dyDescent="0.3">
      <c r="B55" s="67" t="s">
        <v>159</v>
      </c>
      <c r="C55" s="262" t="s">
        <v>64</v>
      </c>
      <c r="D55" s="84"/>
      <c r="E55" s="62"/>
      <c r="F55" s="65"/>
      <c r="G55" s="62"/>
      <c r="H55" s="65"/>
      <c r="I55" s="62"/>
      <c r="J55" s="62"/>
      <c r="K55" s="62"/>
      <c r="L55" s="62"/>
      <c r="M55" s="94"/>
      <c r="N55" s="529">
        <v>13.6</v>
      </c>
      <c r="O55" s="550">
        <f t="shared" si="2"/>
        <v>0</v>
      </c>
    </row>
    <row r="56" spans="2:15" ht="15" thickBot="1" x14ac:dyDescent="0.35">
      <c r="B56" s="20" t="s">
        <v>158</v>
      </c>
      <c r="C56" s="257" t="s">
        <v>65</v>
      </c>
      <c r="D56" s="85"/>
      <c r="E56" s="91"/>
      <c r="F56" s="92"/>
      <c r="G56" s="91"/>
      <c r="H56" s="92"/>
      <c r="I56" s="91"/>
      <c r="J56" s="91"/>
      <c r="K56" s="91"/>
      <c r="L56" s="91"/>
      <c r="M56" s="93"/>
      <c r="N56" s="502">
        <v>13.6</v>
      </c>
      <c r="O56" s="551">
        <f t="shared" si="2"/>
        <v>0</v>
      </c>
    </row>
    <row r="57" spans="2:15" ht="15" thickBot="1" x14ac:dyDescent="0.35">
      <c r="D57" s="54"/>
      <c r="E57" s="54"/>
      <c r="F57" s="54"/>
      <c r="G57" s="54"/>
      <c r="H57" s="54"/>
      <c r="I57" s="54"/>
      <c r="J57" s="54"/>
      <c r="K57" s="54"/>
      <c r="L57" s="54"/>
      <c r="M57" s="54"/>
      <c r="N57" s="6" t="s">
        <v>186</v>
      </c>
      <c r="O57" s="7">
        <f>SUM(O48:O56)</f>
        <v>0</v>
      </c>
    </row>
    <row r="58" spans="2:15" ht="15" thickTop="1" x14ac:dyDescent="0.3"/>
    <row r="59" spans="2:15" ht="16.2" thickBot="1" x14ac:dyDescent="0.35">
      <c r="N59" s="34" t="s">
        <v>220</v>
      </c>
      <c r="O59" s="472">
        <f>SUM(O45,O57)</f>
        <v>0</v>
      </c>
    </row>
    <row r="60" spans="2:15" ht="15" thickTop="1" x14ac:dyDescent="0.3"/>
  </sheetData>
  <sheetProtection algorithmName="SHA-512" hashValue="ZlyTJEezY95VBLy4GfUaRT9aP6vGesbTTniqgnl8DTRbX9W3qbJb+frGSKuwgsYumpqY3yh5wmI4rGxRL5HHaQ==" saltValue="5y46DPu6tLG34HraWMZJgw==" spinCount="100000" sheet="1" objects="1" scenarios="1"/>
  <customSheetViews>
    <customSheetView guid="{CB774608-6531-E24C-9C0E-23F3084CA9B0}" showPageBreaks="1" showGridLines="0" zeroValues="0" fitToPage="1" view="pageLayout" topLeftCell="A8">
      <selection activeCell="J24" sqref="J24"/>
      <colBreaks count="1" manualBreakCount="1">
        <brk id="16" max="1048575" man="1"/>
      </colBreaks>
      <pageMargins left="0.7" right="0.7" top="0.75" bottom="0.75" header="0.3" footer="0.3"/>
      <pageSetup scale="77" orientation="landscape" horizontalDpi="4294967292" verticalDpi="4294967292"/>
      <headerFooter>
        <oddFooter>&amp;C&amp;"Calibri,Regular"&amp;K000000COPYRIGHT: All Triple P - Positive Parenting Program® materials are subject to copyright  _x000D_and are not to be reproduced in any form without written permission.&amp;R&amp;"Calibri,Regular"&amp;K000000PAGE &amp;P of &amp;N</oddFooter>
      </headerFooter>
    </customSheetView>
  </customSheetViews>
  <mergeCells count="3">
    <mergeCell ref="N1:O1"/>
    <mergeCell ref="B2:O2"/>
    <mergeCell ref="B3:C3"/>
  </mergeCells>
  <phoneticPr fontId="12" type="noConversion"/>
  <pageMargins left="0.39" right="0.39" top="0.2" bottom="0.2" header="0.5" footer="0.12"/>
  <pageSetup scale="59" fitToWidth="0" fitToHeight="0" orientation="landscape" r:id="rId1"/>
  <headerFooter>
    <oddFooter>&amp;C&amp;"Calibri,Regular"&amp;K000000COPYRIGHT: All Triple P - Positive Parenting Program® materials are subject to copyright  _x000D_and are not to be reproduced in any form without written permission.&amp;R&amp;"Calibri,Regular"&amp;K000000PAGE &amp;P of &amp;N</oddFooter>
  </headerFooter>
  <colBreaks count="1" manualBreakCount="1">
    <brk id="16"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C7"/>
  <sheetViews>
    <sheetView workbookViewId="0">
      <selection activeCell="I21" sqref="I21"/>
    </sheetView>
  </sheetViews>
  <sheetFormatPr defaultRowHeight="14.4" x14ac:dyDescent="0.3"/>
  <cols>
    <col min="3" max="3" width="12.77734375" customWidth="1"/>
  </cols>
  <sheetData>
    <row r="1" spans="1:3" x14ac:dyDescent="0.3">
      <c r="A1" t="s">
        <v>301</v>
      </c>
      <c r="B1" t="s">
        <v>302</v>
      </c>
      <c r="C1" t="s">
        <v>303</v>
      </c>
    </row>
    <row r="2" spans="1:3" x14ac:dyDescent="0.3">
      <c r="A2">
        <v>0</v>
      </c>
      <c r="B2">
        <v>79.95</v>
      </c>
      <c r="C2" s="243">
        <v>79.95</v>
      </c>
    </row>
    <row r="3" spans="1:3" x14ac:dyDescent="0.3">
      <c r="A3">
        <v>11</v>
      </c>
      <c r="B3">
        <v>75.95</v>
      </c>
      <c r="C3" s="243">
        <v>75.95</v>
      </c>
    </row>
    <row r="4" spans="1:3" x14ac:dyDescent="0.3">
      <c r="A4">
        <v>501</v>
      </c>
      <c r="B4">
        <v>67.95</v>
      </c>
      <c r="C4" s="243">
        <v>67.95</v>
      </c>
    </row>
    <row r="5" spans="1:3" x14ac:dyDescent="0.3">
      <c r="A5">
        <v>1001</v>
      </c>
      <c r="B5">
        <v>63.95</v>
      </c>
      <c r="C5" s="243">
        <v>63.95</v>
      </c>
    </row>
    <row r="6" spans="1:3" x14ac:dyDescent="0.3">
      <c r="A6">
        <v>2501</v>
      </c>
      <c r="B6">
        <v>59.95</v>
      </c>
      <c r="C6" s="243">
        <v>59.95</v>
      </c>
    </row>
    <row r="7" spans="1:3" x14ac:dyDescent="0.3">
      <c r="A7">
        <v>5001</v>
      </c>
      <c r="B7">
        <v>47.95</v>
      </c>
      <c r="C7" s="243">
        <v>47.95</v>
      </c>
    </row>
  </sheetData>
  <sheetProtection password="CC68" sheet="1" objects="1" scenarios="1"/>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dimension ref="A1:C7"/>
  <sheetViews>
    <sheetView workbookViewId="0">
      <selection sqref="A1:C7"/>
    </sheetView>
  </sheetViews>
  <sheetFormatPr defaultRowHeight="14.4" x14ac:dyDescent="0.3"/>
  <sheetData>
    <row r="1" spans="1:3" x14ac:dyDescent="0.3">
      <c r="A1" t="s">
        <v>301</v>
      </c>
      <c r="B1" t="s">
        <v>302</v>
      </c>
      <c r="C1" t="s">
        <v>303</v>
      </c>
    </row>
    <row r="2" spans="1:3" x14ac:dyDescent="0.3">
      <c r="A2">
        <v>0</v>
      </c>
      <c r="B2">
        <v>79.95</v>
      </c>
      <c r="C2" s="243">
        <v>79.95</v>
      </c>
    </row>
    <row r="3" spans="1:3" x14ac:dyDescent="0.3">
      <c r="A3">
        <v>11</v>
      </c>
      <c r="B3">
        <v>75.95</v>
      </c>
      <c r="C3" s="243">
        <v>75.95</v>
      </c>
    </row>
    <row r="4" spans="1:3" x14ac:dyDescent="0.3">
      <c r="A4">
        <v>501</v>
      </c>
      <c r="B4">
        <v>67.95</v>
      </c>
      <c r="C4" s="243">
        <v>67.95</v>
      </c>
    </row>
    <row r="5" spans="1:3" x14ac:dyDescent="0.3">
      <c r="A5">
        <v>1001</v>
      </c>
      <c r="B5">
        <v>63.95</v>
      </c>
      <c r="C5" s="243">
        <v>63.95</v>
      </c>
    </row>
    <row r="6" spans="1:3" x14ac:dyDescent="0.3">
      <c r="A6">
        <v>2501</v>
      </c>
      <c r="B6">
        <v>59.95</v>
      </c>
      <c r="C6" s="243">
        <v>59.95</v>
      </c>
    </row>
    <row r="7" spans="1:3" x14ac:dyDescent="0.3">
      <c r="A7">
        <v>5001</v>
      </c>
      <c r="B7">
        <v>47.95</v>
      </c>
      <c r="C7" s="243">
        <v>47.95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dimension ref="A1:C7"/>
  <sheetViews>
    <sheetView workbookViewId="0">
      <selection sqref="A1:C7"/>
    </sheetView>
  </sheetViews>
  <sheetFormatPr defaultRowHeight="14.4" x14ac:dyDescent="0.3"/>
  <sheetData>
    <row r="1" spans="1:3" x14ac:dyDescent="0.3">
      <c r="A1" t="s">
        <v>301</v>
      </c>
      <c r="B1" t="s">
        <v>302</v>
      </c>
      <c r="C1" t="s">
        <v>303</v>
      </c>
    </row>
    <row r="2" spans="1:3" x14ac:dyDescent="0.3">
      <c r="A2">
        <v>0</v>
      </c>
      <c r="B2">
        <v>79.95</v>
      </c>
      <c r="C2" s="243">
        <v>79.95</v>
      </c>
    </row>
    <row r="3" spans="1:3" x14ac:dyDescent="0.3">
      <c r="A3">
        <v>11</v>
      </c>
      <c r="B3">
        <v>75.95</v>
      </c>
      <c r="C3" s="243">
        <v>75.95</v>
      </c>
    </row>
    <row r="4" spans="1:3" x14ac:dyDescent="0.3">
      <c r="A4">
        <v>501</v>
      </c>
      <c r="B4">
        <v>67.95</v>
      </c>
      <c r="C4" s="243">
        <v>67.95</v>
      </c>
    </row>
    <row r="5" spans="1:3" x14ac:dyDescent="0.3">
      <c r="A5">
        <v>1001</v>
      </c>
      <c r="B5">
        <v>63.95</v>
      </c>
      <c r="C5" s="243">
        <v>63.95</v>
      </c>
    </row>
    <row r="6" spans="1:3" x14ac:dyDescent="0.3">
      <c r="A6">
        <v>2501</v>
      </c>
      <c r="B6">
        <v>59.95</v>
      </c>
      <c r="C6" s="243">
        <v>59.95</v>
      </c>
    </row>
    <row r="7" spans="1:3" x14ac:dyDescent="0.3">
      <c r="A7">
        <v>5001</v>
      </c>
      <c r="B7">
        <v>47.95</v>
      </c>
      <c r="C7" s="243">
        <v>47.95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16</vt:i4>
      </vt:variant>
      <vt:variant>
        <vt:lpstr>Named Ranges</vt:lpstr>
      </vt:variant>
      <vt:variant>
        <vt:i4>7</vt:i4>
      </vt:variant>
    </vt:vector>
  </HeadingPairs>
  <TitlesOfParts>
    <vt:vector size="23" baseType="lpstr">
      <vt:lpstr>Order Form</vt:lpstr>
      <vt:lpstr>New Tip Sheets (0-12yrs)</vt:lpstr>
      <vt:lpstr>0 - 12 yrs</vt:lpstr>
      <vt:lpstr>TEEN 12 - 16 yrs</vt:lpstr>
      <vt:lpstr>STEPPING STONES</vt:lpstr>
      <vt:lpstr>Other Languages</vt:lpstr>
      <vt:lpstr>Sheet2</vt:lpstr>
      <vt:lpstr>Sheet1</vt:lpstr>
      <vt:lpstr>Sheet3</vt:lpstr>
      <vt:lpstr>Sheet4</vt:lpstr>
      <vt:lpstr>Sheet5</vt:lpstr>
      <vt:lpstr>Sheet6</vt:lpstr>
      <vt:lpstr>DIGITAL</vt:lpstr>
      <vt:lpstr>PECE</vt:lpstr>
      <vt:lpstr>Returns Policy</vt:lpstr>
      <vt:lpstr>Privacy Notice</vt:lpstr>
      <vt:lpstr>'Privacy Notice'!_Hlk530660917</vt:lpstr>
      <vt:lpstr>'Privacy Notice'!_Hlk531005505</vt:lpstr>
      <vt:lpstr>'Privacy Notice'!NZ</vt:lpstr>
      <vt:lpstr>DIGITAL!Print_Area</vt:lpstr>
      <vt:lpstr>PECE!Print_Area</vt:lpstr>
      <vt:lpstr>'Privacy Notice'!Print_Area</vt:lpstr>
      <vt:lpstr>'Privacy Notice'!Your_right_to_complain</vt:lpstr>
    </vt:vector>
  </TitlesOfParts>
  <Company>Triple P International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dianna</dc:creator>
  <cp:lastModifiedBy>Ashley Lindsay</cp:lastModifiedBy>
  <cp:lastPrinted>2017-06-26T22:59:48Z</cp:lastPrinted>
  <dcterms:created xsi:type="dcterms:W3CDTF">2009-01-28T05:54:06Z</dcterms:created>
  <dcterms:modified xsi:type="dcterms:W3CDTF">2025-09-16T17:16:05Z</dcterms:modified>
</cp:coreProperties>
</file>